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6_その他データ\HP関係\2_広報研修部\20260715\"/>
    </mc:Choice>
  </mc:AlternateContent>
  <xr:revisionPtr revIDLastSave="0" documentId="13_ncr:1_{B72C64D7-1B45-454E-994E-A20FAF7543E0}" xr6:coauthVersionLast="47" xr6:coauthVersionMax="47" xr10:uidLastSave="{00000000-0000-0000-0000-000000000000}"/>
  <bookViews>
    <workbookView xWindow="-108" yWindow="-108" windowWidth="23256" windowHeight="12456" xr2:uid="{00000000-000D-0000-FFFF-FFFF00000000}"/>
  </bookViews>
  <sheets>
    <sheet name="会員用申込書" sheetId="34" r:id="rId1"/>
    <sheet name="計算書" sheetId="36" state="hidden" r:id="rId2"/>
    <sheet name="請求書" sheetId="27" state="hidden" r:id="rId3"/>
    <sheet name="見積書" sheetId="28" state="hidden" r:id="rId4"/>
    <sheet name="納品書" sheetId="29" state="hidden" r:id="rId5"/>
    <sheet name="領収書" sheetId="30" state="hidden" r:id="rId6"/>
    <sheet name="【会員】書籍送付案内" sheetId="32" state="hidden" r:id="rId7"/>
    <sheet name="その他送付" sheetId="35" state="hidden" r:id="rId8"/>
  </sheets>
  <definedNames>
    <definedName name="_xlnm.Print_Area" localSheetId="6">【会員】書籍送付案内!$A$1:$AX$41</definedName>
    <definedName name="_xlnm.Print_Area" localSheetId="7">その他送付!$A$1:$K$32</definedName>
    <definedName name="_xlnm.Print_Area" localSheetId="0">会員用申込書!$A$1:$K$54</definedName>
    <definedName name="_xlnm.Print_Area" localSheetId="1">計算書!$A$1:$N$57</definedName>
    <definedName name="_xlnm.Print_Area" localSheetId="3">見積書!$A$1:$AX$40</definedName>
    <definedName name="_xlnm.Print_Area" localSheetId="2">請求書!$A$1:$AX$46</definedName>
    <definedName name="_xlnm.Print_Area" localSheetId="4">納品書!$A$1:$AX$40</definedName>
    <definedName name="_xlnm.Print_Area" localSheetId="5">領収書!$A$1:$AX$40</definedName>
    <definedName name="書籍" localSheetId="7">#REF!</definedName>
    <definedName name="書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36" l="1"/>
  <c r="H21" i="36"/>
  <c r="H30" i="36"/>
  <c r="AV60" i="36" s="1"/>
  <c r="H31" i="36"/>
  <c r="AW60" i="36" s="1"/>
  <c r="H32" i="36"/>
  <c r="AX60" i="36" s="1"/>
  <c r="H38" i="36"/>
  <c r="AY60" i="36" s="1"/>
  <c r="H39" i="36"/>
  <c r="AZ60" i="36" s="1"/>
  <c r="J60" i="36"/>
  <c r="H60" i="36"/>
  <c r="AA23" i="36"/>
  <c r="AB23" i="36"/>
  <c r="AC23" i="36"/>
  <c r="AA37" i="36"/>
  <c r="AB37" i="36"/>
  <c r="AC37" i="36"/>
  <c r="AA40" i="36"/>
  <c r="AB40" i="36"/>
  <c r="AC40" i="36"/>
  <c r="Z23" i="36"/>
  <c r="Z37" i="36"/>
  <c r="Z40" i="36"/>
  <c r="C55" i="36"/>
  <c r="C50" i="36"/>
  <c r="C54" i="36"/>
  <c r="W23" i="36"/>
  <c r="W37" i="36"/>
  <c r="W40" i="36"/>
  <c r="V23" i="36"/>
  <c r="V37" i="36"/>
  <c r="V40" i="36"/>
  <c r="U23" i="36"/>
  <c r="U37" i="36"/>
  <c r="U40" i="36"/>
  <c r="X23" i="36"/>
  <c r="X37" i="36"/>
  <c r="X40" i="36"/>
  <c r="H8" i="36" l="1"/>
  <c r="H11" i="36"/>
  <c r="H12" i="36"/>
  <c r="H13" i="36"/>
  <c r="H14" i="36"/>
  <c r="H15" i="36"/>
  <c r="H16" i="36"/>
  <c r="H17" i="36"/>
  <c r="H18" i="36"/>
  <c r="H19" i="36"/>
  <c r="H20" i="36"/>
  <c r="H22" i="36"/>
  <c r="K2" i="35"/>
  <c r="I54" i="36"/>
  <c r="N60" i="36" s="1"/>
  <c r="E64" i="36" s="1"/>
  <c r="C53" i="36"/>
  <c r="O60" i="36" s="1"/>
  <c r="I52" i="36"/>
  <c r="D52" i="36"/>
  <c r="C51" i="36"/>
  <c r="M60" i="36"/>
  <c r="D64" i="36" s="1"/>
  <c r="D49" i="36"/>
  <c r="L60" i="36" s="1"/>
  <c r="C64" i="36" s="1"/>
  <c r="AP1" i="32"/>
  <c r="H42" i="36"/>
  <c r="H43" i="36"/>
  <c r="H44" i="36"/>
  <c r="H41" i="36"/>
  <c r="H25" i="36"/>
  <c r="AQ60" i="36" s="1"/>
  <c r="H26" i="36"/>
  <c r="AR60" i="36" s="1"/>
  <c r="H27" i="36"/>
  <c r="H28" i="36"/>
  <c r="AT60" i="36" s="1"/>
  <c r="H29" i="36"/>
  <c r="AU60" i="36" s="1"/>
  <c r="H24" i="36"/>
  <c r="AP60" i="36" s="1"/>
  <c r="B60" i="36"/>
  <c r="F64" i="36" s="1"/>
  <c r="AI44" i="27"/>
  <c r="M44" i="27"/>
  <c r="AP1" i="27"/>
  <c r="AP1" i="28" s="1"/>
  <c r="E60" i="36"/>
  <c r="K60" i="36" l="1"/>
  <c r="B64" i="36"/>
  <c r="A64" i="36"/>
  <c r="N31" i="36"/>
  <c r="X31" i="36" s="1"/>
  <c r="AG60" i="36"/>
  <c r="AA22" i="36"/>
  <c r="Z22" i="36"/>
  <c r="AB22" i="36"/>
  <c r="AF60" i="36"/>
  <c r="AA21" i="36"/>
  <c r="AB21" i="36"/>
  <c r="Z21" i="36"/>
  <c r="AE60" i="36"/>
  <c r="AB20" i="36"/>
  <c r="Z20" i="36"/>
  <c r="AA20" i="36"/>
  <c r="AD60" i="36"/>
  <c r="Z19" i="36"/>
  <c r="AA19" i="36"/>
  <c r="AB19" i="36"/>
  <c r="AC60" i="36"/>
  <c r="AA18" i="36"/>
  <c r="Z18" i="36"/>
  <c r="AB18" i="36"/>
  <c r="AB60" i="36"/>
  <c r="AB17" i="36"/>
  <c r="Z17" i="36"/>
  <c r="AA17" i="36"/>
  <c r="AA60" i="36"/>
  <c r="Z16" i="36"/>
  <c r="AA16" i="36"/>
  <c r="AB16" i="36"/>
  <c r="Z60" i="36"/>
  <c r="AA15" i="36"/>
  <c r="AB15" i="36"/>
  <c r="Z15" i="36"/>
  <c r="AA14" i="36"/>
  <c r="Z14" i="36"/>
  <c r="AB14" i="36"/>
  <c r="AA13" i="36"/>
  <c r="AB13" i="36"/>
  <c r="Z13" i="36"/>
  <c r="W60" i="36"/>
  <c r="Z12" i="36"/>
  <c r="AA12" i="36"/>
  <c r="AB12" i="36"/>
  <c r="V60" i="36"/>
  <c r="Z11" i="36"/>
  <c r="AA11" i="36"/>
  <c r="AB11" i="36"/>
  <c r="U60" i="36"/>
  <c r="AA10" i="36"/>
  <c r="Z10" i="36"/>
  <c r="AB10" i="36"/>
  <c r="T60" i="36"/>
  <c r="AA9" i="36"/>
  <c r="AB9" i="36"/>
  <c r="Z9" i="36"/>
  <c r="R60" i="36"/>
  <c r="Z8" i="36"/>
  <c r="AA8" i="36"/>
  <c r="AB8" i="36"/>
  <c r="Z44" i="36"/>
  <c r="AA44" i="36"/>
  <c r="AB44" i="36"/>
  <c r="AN60" i="36"/>
  <c r="AA43" i="36"/>
  <c r="Z43" i="36"/>
  <c r="AB43" i="36"/>
  <c r="AL60" i="36"/>
  <c r="AJ60" i="36"/>
  <c r="AB42" i="36"/>
  <c r="AA42" i="36"/>
  <c r="Z42" i="36"/>
  <c r="N32" i="36"/>
  <c r="X32" i="36" s="1"/>
  <c r="AH60" i="36"/>
  <c r="Z41" i="36"/>
  <c r="AA41" i="36"/>
  <c r="AB41" i="36"/>
  <c r="AB7" i="36"/>
  <c r="W7" i="36"/>
  <c r="Z7" i="36"/>
  <c r="X7" i="36"/>
  <c r="AA7" i="36"/>
  <c r="V7" i="36"/>
  <c r="U7" i="36"/>
  <c r="N30" i="36"/>
  <c r="X30" i="36" s="1"/>
  <c r="N27" i="36"/>
  <c r="X27" i="36" s="1"/>
  <c r="AS60" i="36"/>
  <c r="P60" i="36"/>
  <c r="N7" i="36"/>
  <c r="AC7" i="36" s="1"/>
  <c r="C8" i="32"/>
  <c r="S14" i="36"/>
  <c r="Y60" i="36"/>
  <c r="Q13" i="36"/>
  <c r="X60" i="36"/>
  <c r="N29" i="36"/>
  <c r="X29" i="36" s="1"/>
  <c r="N33" i="36"/>
  <c r="X33" i="36" s="1"/>
  <c r="U27" i="36"/>
  <c r="W27" i="36"/>
  <c r="V27" i="36"/>
  <c r="V16" i="36"/>
  <c r="W16" i="36"/>
  <c r="U16" i="36"/>
  <c r="N24" i="36"/>
  <c r="X24" i="36" s="1"/>
  <c r="V24" i="36"/>
  <c r="U24" i="36"/>
  <c r="W24" i="36"/>
  <c r="N25" i="36"/>
  <c r="X25" i="36" s="1"/>
  <c r="U25" i="36"/>
  <c r="V25" i="36"/>
  <c r="W25" i="36"/>
  <c r="U15" i="36"/>
  <c r="W15" i="36"/>
  <c r="V15" i="36"/>
  <c r="N36" i="36"/>
  <c r="X36" i="36" s="1"/>
  <c r="U36" i="36"/>
  <c r="V36" i="36"/>
  <c r="W36" i="36"/>
  <c r="W14" i="36"/>
  <c r="V14" i="36"/>
  <c r="U14" i="36"/>
  <c r="V31" i="36"/>
  <c r="U31" i="36"/>
  <c r="W31" i="36"/>
  <c r="S42" i="36"/>
  <c r="U42" i="36"/>
  <c r="W42" i="36"/>
  <c r="V42" i="36"/>
  <c r="W21" i="36"/>
  <c r="U21" i="36"/>
  <c r="V21" i="36"/>
  <c r="V17" i="36"/>
  <c r="W17" i="36"/>
  <c r="U17" i="36"/>
  <c r="N34" i="36"/>
  <c r="X34" i="36" s="1"/>
  <c r="V34" i="36"/>
  <c r="U34" i="36"/>
  <c r="W34" i="36"/>
  <c r="W33" i="36"/>
  <c r="U33" i="36"/>
  <c r="V33" i="36"/>
  <c r="N44" i="36"/>
  <c r="AC44" i="36" s="1"/>
  <c r="V44" i="36"/>
  <c r="X44" i="36"/>
  <c r="W44" i="36"/>
  <c r="U44" i="36"/>
  <c r="N13" i="36"/>
  <c r="X13" i="36" s="1"/>
  <c r="U32" i="36"/>
  <c r="W32" i="36"/>
  <c r="V32" i="36"/>
  <c r="S43" i="36"/>
  <c r="V43" i="36"/>
  <c r="W43" i="36"/>
  <c r="U43" i="36"/>
  <c r="V22" i="36"/>
  <c r="U22" i="36"/>
  <c r="W22" i="36"/>
  <c r="N15" i="36"/>
  <c r="X15" i="36" s="1"/>
  <c r="W20" i="36"/>
  <c r="U20" i="36"/>
  <c r="V20" i="36"/>
  <c r="V29" i="36"/>
  <c r="W29" i="36"/>
  <c r="U29" i="36"/>
  <c r="V19" i="36"/>
  <c r="U19" i="36"/>
  <c r="W19" i="36"/>
  <c r="X19" i="36"/>
  <c r="N26" i="36"/>
  <c r="W26" i="36"/>
  <c r="X26" i="36"/>
  <c r="V26" i="36"/>
  <c r="U26" i="36"/>
  <c r="N35" i="36"/>
  <c r="W35" i="36"/>
  <c r="X35" i="36"/>
  <c r="V35" i="36"/>
  <c r="U35" i="36"/>
  <c r="U30" i="36"/>
  <c r="W30" i="36"/>
  <c r="V30" i="36"/>
  <c r="S16" i="36"/>
  <c r="S17" i="36"/>
  <c r="W28" i="36"/>
  <c r="V28" i="36"/>
  <c r="U28" i="36"/>
  <c r="U18" i="36"/>
  <c r="W18" i="36"/>
  <c r="V18" i="36"/>
  <c r="AP1" i="29"/>
  <c r="AP1" i="30"/>
  <c r="W41" i="36"/>
  <c r="U41" i="36"/>
  <c r="V41" i="36"/>
  <c r="N41" i="36"/>
  <c r="X41" i="36" s="1"/>
  <c r="S13" i="36"/>
  <c r="W13" i="36"/>
  <c r="V13" i="36"/>
  <c r="U13" i="36"/>
  <c r="W11" i="36"/>
  <c r="V11" i="36"/>
  <c r="U11" i="36"/>
  <c r="S10" i="36"/>
  <c r="W10" i="36"/>
  <c r="V10" i="36"/>
  <c r="U10" i="36"/>
  <c r="V8" i="36"/>
  <c r="U8" i="36"/>
  <c r="W8" i="36"/>
  <c r="W12" i="36"/>
  <c r="V12" i="36"/>
  <c r="U12" i="36"/>
  <c r="W9" i="36"/>
  <c r="V9" i="36"/>
  <c r="U9" i="36"/>
  <c r="Q22" i="36"/>
  <c r="S22" i="36"/>
  <c r="C8" i="27"/>
  <c r="N12" i="36"/>
  <c r="AC12" i="36" s="1"/>
  <c r="N42" i="36"/>
  <c r="AC42" i="36" s="1"/>
  <c r="Q42" i="36"/>
  <c r="N28" i="36"/>
  <c r="X28" i="36" s="1"/>
  <c r="N18" i="36"/>
  <c r="X18" i="36" s="1"/>
  <c r="N9" i="36"/>
  <c r="X9" i="36" s="1"/>
  <c r="S19" i="36"/>
  <c r="S20" i="36"/>
  <c r="S11" i="36"/>
  <c r="N21" i="36"/>
  <c r="X21" i="36" s="1"/>
  <c r="N22" i="36"/>
  <c r="X22" i="36" s="1"/>
  <c r="Q9" i="36"/>
  <c r="Q18" i="36"/>
  <c r="S9" i="36"/>
  <c r="S18" i="36"/>
  <c r="N10" i="36"/>
  <c r="X10" i="36" s="1"/>
  <c r="N19" i="36"/>
  <c r="AC19" i="36" s="1"/>
  <c r="Q10" i="36"/>
  <c r="Q15" i="36"/>
  <c r="Q19" i="36"/>
  <c r="Q44" i="36"/>
  <c r="S15" i="36"/>
  <c r="S44" i="36"/>
  <c r="N16" i="36"/>
  <c r="X16" i="36" s="1"/>
  <c r="Q7" i="36"/>
  <c r="Q12" i="36"/>
  <c r="Q16" i="36"/>
  <c r="Q21" i="36"/>
  <c r="Q41" i="36"/>
  <c r="S7" i="36"/>
  <c r="S12" i="36"/>
  <c r="S21" i="36"/>
  <c r="S41" i="36"/>
  <c r="N43" i="36"/>
  <c r="X43" i="36" s="1"/>
  <c r="N8" i="36"/>
  <c r="X8" i="36" s="1"/>
  <c r="N11" i="36"/>
  <c r="AC11" i="36" s="1"/>
  <c r="N14" i="36"/>
  <c r="X14" i="36" s="1"/>
  <c r="N17" i="36"/>
  <c r="AC17" i="36" s="1"/>
  <c r="N20" i="36"/>
  <c r="X20" i="36" s="1"/>
  <c r="Q8" i="36"/>
  <c r="Q11" i="36"/>
  <c r="Q14" i="36"/>
  <c r="Q17" i="36"/>
  <c r="Q20" i="36"/>
  <c r="Q43" i="36"/>
  <c r="S8" i="36"/>
  <c r="AC43" i="36" l="1"/>
  <c r="AC21" i="36"/>
  <c r="AC20" i="36"/>
  <c r="X17" i="36"/>
  <c r="AC8" i="36"/>
  <c r="AC22" i="36"/>
  <c r="AC18" i="36"/>
  <c r="AC16" i="36"/>
  <c r="AC15" i="36"/>
  <c r="AC14" i="36"/>
  <c r="AC13" i="36"/>
  <c r="X12" i="36"/>
  <c r="X11" i="36"/>
  <c r="AC10" i="36"/>
  <c r="AC9" i="36"/>
  <c r="X42" i="36"/>
  <c r="AM22" i="27" a="1"/>
  <c r="AC41" i="36"/>
  <c r="F29" i="32" a="1"/>
  <c r="F28" i="32" a="1"/>
  <c r="F30" i="32" a="1"/>
  <c r="F24" i="32" a="1"/>
  <c r="F31" i="32" a="1"/>
  <c r="F32" i="32" a="1"/>
  <c r="F26" i="32" a="1"/>
  <c r="F25" i="32" a="1"/>
  <c r="F23" i="32" a="1"/>
  <c r="F27" i="32" a="1"/>
  <c r="AK24" i="32" a="1"/>
  <c r="AK31" i="32" a="1"/>
  <c r="AK25" i="32" a="1"/>
  <c r="AK32" i="32" a="1"/>
  <c r="AK26" i="32" a="1"/>
  <c r="AK27" i="32" a="1"/>
  <c r="AK28" i="32" a="1"/>
  <c r="AK29" i="32" a="1"/>
  <c r="AK30" i="32" a="1"/>
  <c r="AK23" i="32" a="1"/>
  <c r="C22" i="27" a="1"/>
  <c r="C23" i="27" a="1"/>
  <c r="C24" i="27" a="1"/>
  <c r="C28" i="27" a="1"/>
  <c r="C25" i="27" a="1"/>
  <c r="C29" i="27" a="1"/>
  <c r="C26" i="27" a="1"/>
  <c r="C27" i="27" a="1"/>
  <c r="C30" i="27" a="1"/>
  <c r="C31" i="27" a="1"/>
  <c r="AH28" i="27" a="1"/>
  <c r="AH29" i="27" a="1"/>
  <c r="AH30" i="27" a="1"/>
  <c r="AH31" i="27" a="1"/>
  <c r="AH24" i="27" a="1"/>
  <c r="AH25" i="27" a="1"/>
  <c r="AH22" i="27" a="1"/>
  <c r="AH26" i="27" a="1"/>
  <c r="AH27" i="27" a="1"/>
  <c r="AH23" i="27" a="1"/>
  <c r="AM30" i="27" a="1"/>
  <c r="AM31" i="27" a="1"/>
  <c r="AM24" i="27" a="1"/>
  <c r="AM25" i="27" a="1"/>
  <c r="AM26" i="27" a="1"/>
  <c r="AM27" i="27" a="1"/>
  <c r="AM28" i="27" a="1"/>
  <c r="AM29" i="27" a="1"/>
  <c r="AM23" i="27" a="1"/>
  <c r="N46" i="36"/>
  <c r="S46" i="36"/>
  <c r="Q46" i="36"/>
  <c r="AR30" i="27" l="1" a="1"/>
  <c r="AR30" i="29" s="1"/>
  <c r="AR27" i="27" a="1"/>
  <c r="AR27" i="28" s="1"/>
  <c r="AR29" i="27" a="1"/>
  <c r="AR29" i="30" s="1"/>
  <c r="AR22" i="27" a="1"/>
  <c r="AR24" i="27" a="1"/>
  <c r="AR24" i="28" s="1"/>
  <c r="AR25" i="27" a="1"/>
  <c r="AR25" i="30" s="1"/>
  <c r="AR23" i="27" a="1"/>
  <c r="AR23" i="28" s="1"/>
  <c r="AR31" i="27" a="1"/>
  <c r="AR31" i="28" s="1"/>
  <c r="AR26" i="27" a="1"/>
  <c r="AR26" i="28" s="1"/>
  <c r="AR28" i="27" a="1"/>
  <c r="AR28" i="28" s="1"/>
  <c r="G60" i="36"/>
  <c r="D60" i="36"/>
  <c r="C27" i="30"/>
  <c r="C28" i="30"/>
  <c r="C30" i="29"/>
  <c r="C31" i="29"/>
  <c r="AH23" i="28"/>
  <c r="AM23" i="28"/>
  <c r="AH25" i="30"/>
  <c r="AM25" i="30"/>
  <c r="AH26" i="29"/>
  <c r="AM26" i="29"/>
  <c r="AH27" i="28"/>
  <c r="AM27" i="28"/>
  <c r="AH29" i="30"/>
  <c r="AM29" i="30"/>
  <c r="AH30" i="29"/>
  <c r="AM30" i="29"/>
  <c r="AH31" i="28"/>
  <c r="AM31" i="28"/>
  <c r="AH24" i="28"/>
  <c r="AM24" i="28"/>
  <c r="AH25" i="28"/>
  <c r="AM25" i="28"/>
  <c r="AH26" i="28"/>
  <c r="AM26" i="28"/>
  <c r="AH28" i="28"/>
  <c r="AM28" i="28"/>
  <c r="AH30" i="28"/>
  <c r="AM30" i="28"/>
  <c r="AH24" i="29"/>
  <c r="AM24" i="29"/>
  <c r="AH25" i="29"/>
  <c r="AM25" i="29"/>
  <c r="AH28" i="29"/>
  <c r="AM28" i="29"/>
  <c r="AH29" i="29"/>
  <c r="AM29" i="29"/>
  <c r="AH24" i="30"/>
  <c r="AM24" i="30"/>
  <c r="AH28" i="30"/>
  <c r="AM28" i="30"/>
  <c r="C29" i="28"/>
  <c r="C29" i="29"/>
  <c r="C29" i="30"/>
  <c r="J3" i="35"/>
  <c r="AR29" i="28" l="1"/>
  <c r="AR29" i="29"/>
  <c r="AR28" i="30"/>
  <c r="AR28" i="29"/>
  <c r="AR26" i="29"/>
  <c r="AR24" i="30"/>
  <c r="AR24" i="29"/>
  <c r="AR25" i="28"/>
  <c r="AR25" i="29"/>
  <c r="C31" i="30"/>
  <c r="C30" i="30"/>
  <c r="AR30" i="28"/>
  <c r="C31" i="28"/>
  <c r="AM29" i="28"/>
  <c r="C30" i="28"/>
  <c r="AH29" i="28"/>
  <c r="C28" i="29"/>
  <c r="C27" i="29"/>
  <c r="C28" i="28"/>
  <c r="C27" i="28"/>
  <c r="C26" i="30"/>
  <c r="C23" i="30"/>
  <c r="C25" i="30"/>
  <c r="C24" i="30"/>
  <c r="C23" i="29"/>
  <c r="AR31" i="30"/>
  <c r="AR27" i="30"/>
  <c r="AR23" i="30"/>
  <c r="AM31" i="30"/>
  <c r="AM27" i="30"/>
  <c r="AM23" i="30"/>
  <c r="AH31" i="30"/>
  <c r="AH27" i="30"/>
  <c r="AH23" i="30"/>
  <c r="AR30" i="30"/>
  <c r="AR26" i="30"/>
  <c r="AR31" i="29"/>
  <c r="AR27" i="29"/>
  <c r="AR23" i="29"/>
  <c r="AM30" i="30"/>
  <c r="AM26" i="30"/>
  <c r="AM31" i="29"/>
  <c r="AM27" i="29"/>
  <c r="AM23" i="29"/>
  <c r="AH30" i="30"/>
  <c r="AH26" i="30"/>
  <c r="AH31" i="29"/>
  <c r="AH27" i="29"/>
  <c r="AH23" i="29"/>
  <c r="C26" i="28"/>
  <c r="C25" i="28"/>
  <c r="C24" i="28"/>
  <c r="C26" i="29"/>
  <c r="C23" i="28"/>
  <c r="C25" i="29"/>
  <c r="C24" i="29"/>
  <c r="V9" i="32" l="1"/>
  <c r="V9" i="30"/>
  <c r="V9" i="29"/>
  <c r="V9" i="28"/>
  <c r="AL2" i="32" l="1"/>
  <c r="AL2" i="30"/>
  <c r="AL2" i="29"/>
  <c r="AL2" i="28"/>
  <c r="AH22" i="30" l="1"/>
  <c r="AR22" i="30"/>
  <c r="AH22" i="29"/>
  <c r="AH22" i="28"/>
  <c r="AM22" i="30"/>
  <c r="AM22" i="29"/>
  <c r="AM22" i="28"/>
  <c r="C22" i="29"/>
  <c r="C22" i="30"/>
  <c r="C22" i="28"/>
  <c r="AR22" i="28" l="1"/>
  <c r="AR22" i="29"/>
  <c r="B6" i="35" l="1"/>
  <c r="C8" i="28" l="1"/>
  <c r="C8" i="29"/>
  <c r="C8" i="30"/>
  <c r="AR34" i="27"/>
  <c r="AR33" i="27" l="1"/>
  <c r="AR32" i="27" s="1"/>
  <c r="O36" i="27"/>
  <c r="AR34" i="28" l="1"/>
  <c r="AR34" i="29"/>
  <c r="AR34" i="30"/>
  <c r="AR33" i="30" l="1"/>
  <c r="AR32" i="30" s="1"/>
  <c r="O36" i="30"/>
  <c r="AR33" i="29"/>
  <c r="AR32" i="29" s="1"/>
  <c r="O36" i="29"/>
  <c r="O36" i="28"/>
  <c r="AR33" i="28"/>
  <c r="AR32" i="28"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クエリ - テーブル1" description="ブック内の 'テーブル1' クエリへの接続です。" type="5" refreshedVersion="4" background="1" saveData="1">
    <dbPr connection="Provider=Microsoft.Mashup.OleDb.1;Data Source=$Workbook$;Location=テーブル1;Extended Properties=&quot;&quot;" command="SELECT * FROM [テーブル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<sst xmlns="http://schemas.openxmlformats.org/spreadsheetml/2006/main" count="383" uniqueCount="273">
  <si>
    <t>請　求　書</t>
    <rPh sb="0" eb="1">
      <t>ショウ</t>
    </rPh>
    <rPh sb="2" eb="3">
      <t>モトム</t>
    </rPh>
    <rPh sb="4" eb="5">
      <t>ショ</t>
    </rPh>
    <phoneticPr fontId="14"/>
  </si>
  <si>
    <t>消費税(10%)</t>
    <rPh sb="0" eb="3">
      <t>ショウヒゼイ</t>
    </rPh>
    <phoneticPr fontId="14"/>
  </si>
  <si>
    <t>税 抜 金 額</t>
    <rPh sb="0" eb="1">
      <t>ゼイ</t>
    </rPh>
    <rPh sb="2" eb="3">
      <t>ヌ</t>
    </rPh>
    <rPh sb="4" eb="5">
      <t>カネ</t>
    </rPh>
    <rPh sb="6" eb="7">
      <t>ガク</t>
    </rPh>
    <phoneticPr fontId="14"/>
  </si>
  <si>
    <t>地籍フォーマット2000の手引き ～数値地籍情報の利活用に向けて～</t>
    <rPh sb="18" eb="20">
      <t>スウチ</t>
    </rPh>
    <rPh sb="20" eb="22">
      <t>チセキ</t>
    </rPh>
    <rPh sb="22" eb="24">
      <t>ジョウホウ</t>
    </rPh>
    <rPh sb="25" eb="28">
      <t>リカツヨウ</t>
    </rPh>
    <rPh sb="29" eb="30">
      <t>ム</t>
    </rPh>
    <phoneticPr fontId="21"/>
  </si>
  <si>
    <t>　　　　　　　　全国国土調査協会発行図書</t>
    <rPh sb="8" eb="10">
      <t>ゼンコク</t>
    </rPh>
    <rPh sb="16" eb="18">
      <t>ハッコウ</t>
    </rPh>
    <rPh sb="18" eb="20">
      <t>トショ</t>
    </rPh>
    <phoneticPr fontId="21"/>
  </si>
  <si>
    <t>販売価格
（税込価格）</t>
    <rPh sb="0" eb="2">
      <t>ハンバイ</t>
    </rPh>
    <rPh sb="2" eb="4">
      <t>カカク</t>
    </rPh>
    <rPh sb="6" eb="8">
      <t>ゼイコ</t>
    </rPh>
    <rPh sb="8" eb="10">
      <t>カカク</t>
    </rPh>
    <phoneticPr fontId="21"/>
  </si>
  <si>
    <t>数量</t>
    <rPh sb="0" eb="2">
      <t>スウリョウ</t>
    </rPh>
    <phoneticPr fontId="21"/>
  </si>
  <si>
    <t>備考</t>
    <rPh sb="0" eb="2">
      <t>ビコウ</t>
    </rPh>
    <phoneticPr fontId="21"/>
  </si>
  <si>
    <t>国土調査関係法令集（改訂第１２版）</t>
    <phoneticPr fontId="21"/>
  </si>
  <si>
    <t>地籍調査　初任者マニュアル</t>
    <rPh sb="0" eb="2">
      <t>チセキ</t>
    </rPh>
    <rPh sb="2" eb="4">
      <t>チョウサ</t>
    </rPh>
    <rPh sb="5" eb="8">
      <t>ショニンシャ</t>
    </rPh>
    <phoneticPr fontId="21"/>
  </si>
  <si>
    <t>一筆地調査の手引き</t>
    <rPh sb="0" eb="2">
      <t>イッピツ</t>
    </rPh>
    <rPh sb="2" eb="3">
      <t>チ</t>
    </rPh>
    <rPh sb="3" eb="5">
      <t>チョウサ</t>
    </rPh>
    <rPh sb="6" eb="8">
      <t>テビ</t>
    </rPh>
    <phoneticPr fontId="21"/>
  </si>
  <si>
    <t>地籍測量の手引（第８版・令和３年版）</t>
    <rPh sb="5" eb="7">
      <t>テビキ</t>
    </rPh>
    <rPh sb="8" eb="9">
      <t>ダイ</t>
    </rPh>
    <rPh sb="10" eb="11">
      <t>ハン</t>
    </rPh>
    <rPh sb="12" eb="14">
      <t>レイワ</t>
    </rPh>
    <rPh sb="15" eb="16">
      <t>ネン</t>
    </rPh>
    <rPh sb="16" eb="17">
      <t>バン</t>
    </rPh>
    <phoneticPr fontId="21"/>
  </si>
  <si>
    <t>みなさんの暮らしにつながる地籍調査＜一般編＞</t>
    <rPh sb="20" eb="21">
      <t>ヘン</t>
    </rPh>
    <phoneticPr fontId="21"/>
  </si>
  <si>
    <t>みなさんの暮らしにつながる地籍調査＜街区境界調査編＞</t>
    <rPh sb="24" eb="25">
      <t>ヘン</t>
    </rPh>
    <phoneticPr fontId="21"/>
  </si>
  <si>
    <t>みなさんの暮らしにつながる地籍調査＜リモセン編＞</t>
    <rPh sb="22" eb="23">
      <t>ヘン</t>
    </rPh>
    <phoneticPr fontId="21"/>
  </si>
  <si>
    <t>地籍調査をすすめましょう（平成27年版）</t>
    <phoneticPr fontId="21"/>
  </si>
  <si>
    <t>まもってあげたい未来の安心－地籍調査のあらまし（平成28年版）</t>
    <phoneticPr fontId="21"/>
  </si>
  <si>
    <t>ザ・ちせき(マンガ)（平成26年版）</t>
    <phoneticPr fontId="21"/>
  </si>
  <si>
    <t>安全な地籍調査（平成21年版）</t>
    <phoneticPr fontId="21"/>
  </si>
  <si>
    <t>表示登記教材 地目認定（改訂版）</t>
    <phoneticPr fontId="21"/>
  </si>
  <si>
    <t>地籍調査ハンドブック(平成23年度版)</t>
    <phoneticPr fontId="21"/>
  </si>
  <si>
    <t>（送付先）</t>
    <rPh sb="1" eb="4">
      <t>ソウフサキ</t>
    </rPh>
    <phoneticPr fontId="21"/>
  </si>
  <si>
    <t>ご住所</t>
    <rPh sb="1" eb="3">
      <t>ジュウショ</t>
    </rPh>
    <phoneticPr fontId="21"/>
  </si>
  <si>
    <t>請求№</t>
    <rPh sb="0" eb="2">
      <t>セイキュウ</t>
    </rPh>
    <phoneticPr fontId="14"/>
  </si>
  <si>
    <t>入金日</t>
    <rPh sb="0" eb="2">
      <t>ニュウキン</t>
    </rPh>
    <rPh sb="2" eb="3">
      <t>ヒ</t>
    </rPh>
    <phoneticPr fontId="14"/>
  </si>
  <si>
    <t>発送日</t>
    <rPh sb="0" eb="2">
      <t>ハッソウ</t>
    </rPh>
    <rPh sb="2" eb="3">
      <t>ヒ</t>
    </rPh>
    <phoneticPr fontId="14"/>
  </si>
  <si>
    <t>名前</t>
    <rPh sb="0" eb="2">
      <t>ナマエ</t>
    </rPh>
    <phoneticPr fontId="14"/>
  </si>
  <si>
    <t>郵便番号</t>
    <rPh sb="0" eb="2">
      <t>ユウビン</t>
    </rPh>
    <rPh sb="2" eb="4">
      <t>バンゴウ</t>
    </rPh>
    <phoneticPr fontId="14"/>
  </si>
  <si>
    <t>郵便番号</t>
    <rPh sb="0" eb="4">
      <t>ユウビンバンゴウ</t>
    </rPh>
    <phoneticPr fontId="21"/>
  </si>
  <si>
    <t>厚さ
合計</t>
    <rPh sb="0" eb="1">
      <t>アツ</t>
    </rPh>
    <rPh sb="3" eb="5">
      <t>ゴウケイ</t>
    </rPh>
    <phoneticPr fontId="14"/>
  </si>
  <si>
    <t>金額
合計</t>
    <rPh sb="0" eb="2">
      <t>キンガク</t>
    </rPh>
    <rPh sb="3" eb="5">
      <t>ゴウケイ</t>
    </rPh>
    <phoneticPr fontId="14"/>
  </si>
  <si>
    <t>請求書発送日</t>
    <rPh sb="0" eb="3">
      <t>セイキュウショ</t>
    </rPh>
    <rPh sb="3" eb="5">
      <t>ハッソウ</t>
    </rPh>
    <rPh sb="5" eb="6">
      <t>ビ</t>
    </rPh>
    <phoneticPr fontId="14"/>
  </si>
  <si>
    <t>住所</t>
    <rPh sb="0" eb="2">
      <t>ジュウショ</t>
    </rPh>
    <phoneticPr fontId="14"/>
  </si>
  <si>
    <t>日本国土調査測量協会</t>
    <phoneticPr fontId="14"/>
  </si>
  <si>
    <t>日本加除出版</t>
    <rPh sb="0" eb="2">
      <t>ニホン</t>
    </rPh>
    <rPh sb="2" eb="4">
      <t>カジョ</t>
    </rPh>
    <rPh sb="4" eb="6">
      <t>シュッパン</t>
    </rPh>
    <phoneticPr fontId="14"/>
  </si>
  <si>
    <t>民事法務協会</t>
    <rPh sb="0" eb="2">
      <t>ミンジ</t>
    </rPh>
    <rPh sb="2" eb="6">
      <t>ホウムキョウカイ</t>
    </rPh>
    <phoneticPr fontId="14"/>
  </si>
  <si>
    <t>注文台帳</t>
    <rPh sb="0" eb="4">
      <t>チュウモンダイチョウ</t>
    </rPh>
    <phoneticPr fontId="14"/>
  </si>
  <si>
    <t>No.</t>
    <phoneticPr fontId="14"/>
  </si>
  <si>
    <t>　</t>
    <phoneticPr fontId="14"/>
  </si>
  <si>
    <t>厚さ合計</t>
    <rPh sb="0" eb="1">
      <t>アツ</t>
    </rPh>
    <rPh sb="2" eb="4">
      <t>ゴウケイ</t>
    </rPh>
    <phoneticPr fontId="21"/>
  </si>
  <si>
    <t>重さ合計</t>
    <rPh sb="0" eb="1">
      <t>オモ</t>
    </rPh>
    <rPh sb="2" eb="4">
      <t>ゴウケイ</t>
    </rPh>
    <phoneticPr fontId="21"/>
  </si>
  <si>
    <t>わかる！
国土調査法　逐条解説と実務
Ｑ＆Ａ</t>
    <rPh sb="5" eb="7">
      <t>コクド</t>
    </rPh>
    <rPh sb="7" eb="9">
      <t>チョウサ</t>
    </rPh>
    <rPh sb="9" eb="10">
      <t>ホウ</t>
    </rPh>
    <rPh sb="11" eb="13">
      <t>チクジョウ</t>
    </rPh>
    <rPh sb="13" eb="15">
      <t>カイセツ</t>
    </rPh>
    <rPh sb="16" eb="18">
      <t>ジツム</t>
    </rPh>
    <phoneticPr fontId="22"/>
  </si>
  <si>
    <t>Ｑ＆Ａ
地目、土地の規制・権利などに関する法律と実務</t>
    <phoneticPr fontId="14"/>
  </si>
  <si>
    <t>管理番号</t>
    <rPh sb="0" eb="2">
      <t>カンリ</t>
    </rPh>
    <rPh sb="2" eb="4">
      <t>バンゴウ</t>
    </rPh>
    <phoneticPr fontId="14"/>
  </si>
  <si>
    <t>街区境界、航測法未掲載</t>
    <rPh sb="0" eb="2">
      <t>ガイク</t>
    </rPh>
    <rPh sb="2" eb="4">
      <t>キョウカイ</t>
    </rPh>
    <rPh sb="5" eb="7">
      <t>コウソク</t>
    </rPh>
    <rPh sb="7" eb="8">
      <t>ホウ</t>
    </rPh>
    <rPh sb="8" eb="11">
      <t>ミケイサイ</t>
    </rPh>
    <phoneticPr fontId="21"/>
  </si>
  <si>
    <t>パンフレット</t>
    <phoneticPr fontId="21"/>
  </si>
  <si>
    <t>小冊子</t>
    <phoneticPr fontId="21"/>
  </si>
  <si>
    <t>団体名</t>
    <rPh sb="0" eb="2">
      <t>ダンタイ</t>
    </rPh>
    <rPh sb="2" eb="3">
      <t>メイ</t>
    </rPh>
    <phoneticPr fontId="21"/>
  </si>
  <si>
    <t>請求番号</t>
    <rPh sb="0" eb="2">
      <t>セイキュウ</t>
    </rPh>
    <rPh sb="2" eb="4">
      <t>バンゴウ</t>
    </rPh>
    <phoneticPr fontId="14"/>
  </si>
  <si>
    <t>口座名義：　公益社団法人 全国国土調査協会</t>
    <phoneticPr fontId="14"/>
  </si>
  <si>
    <t>下記のとおり、御請求申し上げます。</t>
    <rPh sb="0" eb="2">
      <t>カキ</t>
    </rPh>
    <rPh sb="7" eb="10">
      <t>ゴセイキュウ</t>
    </rPh>
    <rPh sb="10" eb="11">
      <t>モウ</t>
    </rPh>
    <rPh sb="12" eb="13">
      <t>ア</t>
    </rPh>
    <phoneticPr fontId="14"/>
  </si>
  <si>
    <t>記</t>
    <rPh sb="0" eb="1">
      <t>キ</t>
    </rPh>
    <phoneticPr fontId="14"/>
  </si>
  <si>
    <t>品　　　名</t>
    <rPh sb="0" eb="1">
      <t>ヒン</t>
    </rPh>
    <rPh sb="4" eb="5">
      <t>メイ</t>
    </rPh>
    <phoneticPr fontId="14"/>
  </si>
  <si>
    <t>価　格</t>
    <rPh sb="0" eb="1">
      <t>アタイ</t>
    </rPh>
    <rPh sb="2" eb="3">
      <t>カク</t>
    </rPh>
    <phoneticPr fontId="14"/>
  </si>
  <si>
    <t>数　量</t>
    <rPh sb="0" eb="1">
      <t>カズ</t>
    </rPh>
    <rPh sb="2" eb="3">
      <t>リョウ</t>
    </rPh>
    <phoneticPr fontId="14"/>
  </si>
  <si>
    <t>小　計</t>
    <rPh sb="0" eb="1">
      <t>ショウ</t>
    </rPh>
    <rPh sb="2" eb="3">
      <t>ケイ</t>
    </rPh>
    <phoneticPr fontId="14"/>
  </si>
  <si>
    <t>請求金額</t>
    <rPh sb="0" eb="2">
      <t>セイキュウ</t>
    </rPh>
    <phoneticPr fontId="14"/>
  </si>
  <si>
    <t>（税込）</t>
    <rPh sb="1" eb="3">
      <t>ゼイコ</t>
    </rPh>
    <phoneticPr fontId="14"/>
  </si>
  <si>
    <t>シャ）ゼンコクコクドチョウサキョウカイ</t>
  </si>
  <si>
    <t>※恐れ入りますが、振込手数料は振込人様にて御負担ください</t>
    <phoneticPr fontId="14"/>
  </si>
  <si>
    <t>見　積　書</t>
    <rPh sb="0" eb="1">
      <t>ミ</t>
    </rPh>
    <rPh sb="2" eb="3">
      <t>セキ</t>
    </rPh>
    <rPh sb="4" eb="5">
      <t>ショ</t>
    </rPh>
    <phoneticPr fontId="14"/>
  </si>
  <si>
    <t>下記のとおり、御見積申し上げます。</t>
    <rPh sb="0" eb="2">
      <t>カキ</t>
    </rPh>
    <rPh sb="7" eb="8">
      <t>ゴ</t>
    </rPh>
    <rPh sb="8" eb="10">
      <t>ミツモリ</t>
    </rPh>
    <rPh sb="10" eb="11">
      <t>モウ</t>
    </rPh>
    <rPh sb="12" eb="13">
      <t>ア</t>
    </rPh>
    <phoneticPr fontId="14"/>
  </si>
  <si>
    <t>見積金額</t>
    <phoneticPr fontId="14"/>
  </si>
  <si>
    <t>納　品　書</t>
    <rPh sb="0" eb="1">
      <t>ノウ</t>
    </rPh>
    <rPh sb="2" eb="3">
      <t>ヒン</t>
    </rPh>
    <rPh sb="4" eb="5">
      <t>ショ</t>
    </rPh>
    <phoneticPr fontId="14"/>
  </si>
  <si>
    <t>下記のとおり、納品いたします。</t>
    <rPh sb="0" eb="2">
      <t>カキ</t>
    </rPh>
    <rPh sb="7" eb="9">
      <t>ノウヒン</t>
    </rPh>
    <phoneticPr fontId="14"/>
  </si>
  <si>
    <t>金額</t>
    <phoneticPr fontId="14"/>
  </si>
  <si>
    <t>領　収　書</t>
    <rPh sb="0" eb="1">
      <t>リョウ</t>
    </rPh>
    <rPh sb="2" eb="3">
      <t>オサム</t>
    </rPh>
    <rPh sb="4" eb="5">
      <t>ショ</t>
    </rPh>
    <phoneticPr fontId="14"/>
  </si>
  <si>
    <t>下記のとおり、領収いたしました。</t>
    <rPh sb="0" eb="2">
      <t>カキ</t>
    </rPh>
    <rPh sb="7" eb="9">
      <t>リョウシュウ</t>
    </rPh>
    <phoneticPr fontId="14"/>
  </si>
  <si>
    <t>みずほ銀行　町村会館出張所　　普通預金　口座番号 1012055</t>
    <phoneticPr fontId="14"/>
  </si>
  <si>
    <t>の場合　→　振込依頼人名：</t>
    <phoneticPr fontId="14"/>
  </si>
  <si>
    <t>(例)請求書番号が</t>
    <phoneticPr fontId="14"/>
  </si>
  <si>
    <t>合 計(税込)</t>
    <phoneticPr fontId="14"/>
  </si>
  <si>
    <t>敬 具</t>
    <rPh sb="0" eb="1">
      <t>ケイ</t>
    </rPh>
    <rPh sb="2" eb="3">
      <t>グ</t>
    </rPh>
    <phoneticPr fontId="14"/>
  </si>
  <si>
    <t>以 上</t>
    <rPh sb="0" eb="1">
      <t>イ</t>
    </rPh>
    <rPh sb="2" eb="3">
      <t>ウエ</t>
    </rPh>
    <phoneticPr fontId="14"/>
  </si>
  <si>
    <t>拝啓　時下ますますご清栄のこととお慶び申し上げます。
この度は書籍の御注文をいただき、誠にありがとうございます。 
下記の通り書類を送付いたしますので、ご査収のほどよろしくお願い申し上げます。</t>
    <rPh sb="0" eb="2">
      <t>ハイケイ</t>
    </rPh>
    <rPh sb="3" eb="5">
      <t>ジカ</t>
    </rPh>
    <rPh sb="10" eb="12">
      <t>セイエイ</t>
    </rPh>
    <rPh sb="17" eb="18">
      <t>ヨロコ</t>
    </rPh>
    <rPh sb="19" eb="20">
      <t>モウ</t>
    </rPh>
    <rPh sb="21" eb="22">
      <t>ア</t>
    </rPh>
    <phoneticPr fontId="14"/>
  </si>
  <si>
    <t>　　　　　年　　月　　日　　　</t>
    <rPh sb="5" eb="6">
      <t>ネン</t>
    </rPh>
    <rPh sb="8" eb="9">
      <t>ツキ</t>
    </rPh>
    <rPh sb="11" eb="12">
      <t>ヒ</t>
    </rPh>
    <phoneticPr fontId="14"/>
  </si>
  <si>
    <t>書 籍 名</t>
    <rPh sb="0" eb="1">
      <t>ショ</t>
    </rPh>
    <rPh sb="2" eb="3">
      <t>セキ</t>
    </rPh>
    <rPh sb="4" eb="5">
      <t>ナ</t>
    </rPh>
    <phoneticPr fontId="14"/>
  </si>
  <si>
    <t>数 量</t>
    <rPh sb="0" eb="1">
      <t>カズ</t>
    </rPh>
    <rPh sb="2" eb="3">
      <t>リョウ</t>
    </rPh>
    <phoneticPr fontId="14"/>
  </si>
  <si>
    <t>送料
（会員）</t>
    <rPh sb="0" eb="2">
      <t>ソウリョウ</t>
    </rPh>
    <rPh sb="4" eb="6">
      <t>カイイン</t>
    </rPh>
    <phoneticPr fontId="14"/>
  </si>
  <si>
    <t>わかる！国土調査法　逐条解説と実務Ｑ＆Ａ</t>
    <rPh sb="4" eb="6">
      <t>コクド</t>
    </rPh>
    <rPh sb="6" eb="8">
      <t>チョウサ</t>
    </rPh>
    <rPh sb="8" eb="9">
      <t>ホウ</t>
    </rPh>
    <rPh sb="10" eb="12">
      <t>チクジョウ</t>
    </rPh>
    <rPh sb="12" eb="14">
      <t>カイセツ</t>
    </rPh>
    <rPh sb="15" eb="17">
      <t>ジツム</t>
    </rPh>
    <phoneticPr fontId="21"/>
  </si>
  <si>
    <t>4訂版 表示登記にかかる各種図面・地図の作成と訂正の事例集</t>
    <rPh sb="1" eb="2">
      <t>テイ</t>
    </rPh>
    <rPh sb="2" eb="3">
      <t>バン</t>
    </rPh>
    <rPh sb="4" eb="6">
      <t>ヒョウジ</t>
    </rPh>
    <rPh sb="6" eb="8">
      <t>トウキ</t>
    </rPh>
    <rPh sb="12" eb="14">
      <t>カクシュ</t>
    </rPh>
    <rPh sb="14" eb="16">
      <t>ズメン</t>
    </rPh>
    <rPh sb="17" eb="19">
      <t>チズ</t>
    </rPh>
    <rPh sb="20" eb="22">
      <t>サクセイ</t>
    </rPh>
    <rPh sb="23" eb="25">
      <t>テイセイ</t>
    </rPh>
    <rPh sb="26" eb="28">
      <t>ジレイ</t>
    </rPh>
    <rPh sb="28" eb="29">
      <t>シュウ</t>
    </rPh>
    <phoneticPr fontId="21"/>
  </si>
  <si>
    <t>Ｑ＆Ａ筆界特定のための公図・旧土地台帳の知識</t>
    <phoneticPr fontId="21"/>
  </si>
  <si>
    <t>改訂版 境界の理論と実務</t>
    <phoneticPr fontId="21"/>
  </si>
  <si>
    <t>様</t>
  </si>
  <si>
    <t>書</t>
    <rPh sb="0" eb="1">
      <t>ショ</t>
    </rPh>
    <phoneticPr fontId="14"/>
  </si>
  <si>
    <t>籍</t>
    <rPh sb="0" eb="1">
      <t>セキ</t>
    </rPh>
    <phoneticPr fontId="14"/>
  </si>
  <si>
    <t>は</t>
  </si>
  <si>
    <t>は</t>
    <phoneticPr fontId="14"/>
  </si>
  <si>
    <t>郵</t>
    <rPh sb="0" eb="1">
      <t>ユウ</t>
    </rPh>
    <phoneticPr fontId="14"/>
  </si>
  <si>
    <t>送</t>
  </si>
  <si>
    <t>送</t>
    <phoneticPr fontId="14"/>
  </si>
  <si>
    <t>不</t>
    <rPh sb="0" eb="1">
      <t>フ</t>
    </rPh>
    <phoneticPr fontId="14"/>
  </si>
  <si>
    <t>要</t>
  </si>
  <si>
    <t>要</t>
    <phoneticPr fontId="14"/>
  </si>
  <si>
    <t>　　　　　　【斡旋図書】日本加除出版</t>
    <phoneticPr fontId="21"/>
  </si>
  <si>
    <t>　　　　　　【斡旋図書】民事法務協会</t>
    <phoneticPr fontId="21"/>
  </si>
  <si>
    <t>　　　　　　【斡旋図書】日本国土調査測量協会</t>
    <phoneticPr fontId="21"/>
  </si>
  <si>
    <t>販売価格
（税込）</t>
    <rPh sb="0" eb="2">
      <t>ハンバイ</t>
    </rPh>
    <rPh sb="2" eb="4">
      <t>カカク</t>
    </rPh>
    <rPh sb="6" eb="8">
      <t>ゼイコ</t>
    </rPh>
    <phoneticPr fontId="21"/>
  </si>
  <si>
    <t>書籍厚さ
単位：ｍｍ</t>
    <rPh sb="0" eb="2">
      <t>ショセキ</t>
    </rPh>
    <rPh sb="2" eb="3">
      <t>アツ</t>
    </rPh>
    <rPh sb="5" eb="7">
      <t>タンイ</t>
    </rPh>
    <phoneticPr fontId="14"/>
  </si>
  <si>
    <t>書籍重さ
単位：ｇ</t>
    <rPh sb="0" eb="2">
      <t>ショセキ</t>
    </rPh>
    <rPh sb="2" eb="3">
      <t>オモ</t>
    </rPh>
    <rPh sb="5" eb="7">
      <t>タンイ</t>
    </rPh>
    <phoneticPr fontId="14"/>
  </si>
  <si>
    <t>●申込先：公益社団法人　全国国土調査協会　広報研修部　</t>
    <phoneticPr fontId="21"/>
  </si>
  <si>
    <t>　〒100-0014　東京都千代田区永田町1丁目11番32号　全国町村会館西館8階　</t>
    <phoneticPr fontId="21"/>
  </si>
  <si>
    <t>年　　月　　日</t>
    <rPh sb="0" eb="1">
      <t>ネン</t>
    </rPh>
    <rPh sb="3" eb="4">
      <t>ツキ</t>
    </rPh>
    <rPh sb="6" eb="7">
      <t>ヒ</t>
    </rPh>
    <phoneticPr fontId="14"/>
  </si>
  <si>
    <t>注文日：</t>
    <rPh sb="0" eb="3">
      <t>チュウモンビ</t>
    </rPh>
    <phoneticPr fontId="14"/>
  </si>
  <si>
    <t>会員価格</t>
    <rPh sb="0" eb="2">
      <t>カイイン</t>
    </rPh>
    <rPh sb="2" eb="4">
      <t>カカク</t>
    </rPh>
    <phoneticPr fontId="14"/>
  </si>
  <si>
    <t xml:space="preserve">全国国土調査協会 </t>
    <phoneticPr fontId="14"/>
  </si>
  <si>
    <t>電話番号</t>
    <rPh sb="0" eb="2">
      <t>デンワ</t>
    </rPh>
    <rPh sb="2" eb="4">
      <t>バンゴウ</t>
    </rPh>
    <phoneticPr fontId="14"/>
  </si>
  <si>
    <t>メルアド</t>
    <phoneticPr fontId="14"/>
  </si>
  <si>
    <t>一筆地
調査の手引</t>
  </si>
  <si>
    <t>一般
パンフレット</t>
    <rPh sb="0" eb="2">
      <t>イッパン</t>
    </rPh>
    <phoneticPr fontId="23"/>
  </si>
  <si>
    <t>街区
パンフレット</t>
    <rPh sb="0" eb="2">
      <t>ガイク</t>
    </rPh>
    <phoneticPr fontId="23"/>
  </si>
  <si>
    <t>リモセン
パンフレット</t>
  </si>
  <si>
    <t>地籍をすすめましょう
パンフレット</t>
    <rPh sb="0" eb="2">
      <t>チセキ</t>
    </rPh>
    <phoneticPr fontId="23"/>
  </si>
  <si>
    <t>ザ・ちせき
マンガ</t>
  </si>
  <si>
    <t>安全な
地籍調査</t>
    <rPh sb="0" eb="2">
      <t>アンゼン</t>
    </rPh>
    <rPh sb="4" eb="6">
      <t>チセキ</t>
    </rPh>
    <rPh sb="6" eb="8">
      <t>チョウサ</t>
    </rPh>
    <phoneticPr fontId="23"/>
  </si>
  <si>
    <t>A4サイズ・厚さ３ｃｍ以内・4kgまで全国一律料</t>
    <rPh sb="6" eb="7">
      <t>アツ</t>
    </rPh>
    <rPh sb="11" eb="13">
      <t>イナイ</t>
    </rPh>
    <phoneticPr fontId="14"/>
  </si>
  <si>
    <t>A4サイズ・厚さ制限なし・4kgまで全国一律料</t>
    <rPh sb="6" eb="7">
      <t>アツ</t>
    </rPh>
    <rPh sb="8" eb="10">
      <t>セイゲン</t>
    </rPh>
    <phoneticPr fontId="14"/>
  </si>
  <si>
    <t>←端数は四捨五入</t>
    <rPh sb="1" eb="3">
      <t>ハスウ</t>
    </rPh>
    <rPh sb="4" eb="8">
      <t>シシャゴニュウ</t>
    </rPh>
    <phoneticPr fontId="14"/>
  </si>
  <si>
    <t>民事法務協会から請求・発送</t>
    <rPh sb="8" eb="10">
      <t>セイキュウ</t>
    </rPh>
    <phoneticPr fontId="21"/>
  </si>
  <si>
    <t xml:space="preserve"> （記入例）100-1234</t>
    <rPh sb="2" eb="4">
      <t>キニュウ</t>
    </rPh>
    <rPh sb="4" eb="5">
      <t>レイ</t>
    </rPh>
    <phoneticPr fontId="14"/>
  </si>
  <si>
    <t>部署名</t>
    <rPh sb="0" eb="2">
      <t>ブショ</t>
    </rPh>
    <rPh sb="2" eb="3">
      <t>メイ</t>
    </rPh>
    <phoneticPr fontId="21"/>
  </si>
  <si>
    <t>担当者</t>
    <rPh sb="0" eb="3">
      <t>タントウシャ</t>
    </rPh>
    <phoneticPr fontId="21"/>
  </si>
  <si>
    <t>内線</t>
    <rPh sb="0" eb="2">
      <t>ナイセン</t>
    </rPh>
    <phoneticPr fontId="21"/>
  </si>
  <si>
    <t>郵送不要</t>
    <rPh sb="0" eb="2">
      <t>ユウソウ</t>
    </rPh>
    <rPh sb="2" eb="4">
      <t>フヨウ</t>
    </rPh>
    <phoneticPr fontId="14"/>
  </si>
  <si>
    <t>重さ
合計</t>
    <rPh sb="0" eb="1">
      <t>オモ</t>
    </rPh>
    <rPh sb="3" eb="5">
      <t>ゴウケイ</t>
    </rPh>
    <phoneticPr fontId="14"/>
  </si>
  <si>
    <t>ｶ)〇〇ｶｲｼｬ</t>
    <phoneticPr fontId="14"/>
  </si>
  <si>
    <t>正誤表あり</t>
    <phoneticPr fontId="14"/>
  </si>
  <si>
    <t xml:space="preserve">送 料   </t>
    <rPh sb="0" eb="1">
      <t>ソウ</t>
    </rPh>
    <rPh sb="2" eb="3">
      <t>リョウ</t>
    </rPh>
    <phoneticPr fontId="21"/>
  </si>
  <si>
    <r>
      <rPr>
        <b/>
        <sz val="13"/>
        <rFont val="ＭＳ 明朝"/>
        <family val="1"/>
        <charset val="128"/>
      </rPr>
      <t>【日本加除出版の書籍をご注文のお客様へ】</t>
    </r>
    <r>
      <rPr>
        <sz val="11"/>
        <rFont val="ＭＳ 明朝"/>
        <family val="1"/>
        <charset val="128"/>
      </rPr>
      <t xml:space="preserve">
</t>
    </r>
    <r>
      <rPr>
        <b/>
        <sz val="11"/>
        <rFont val="ＭＳ 明朝"/>
        <family val="1"/>
        <charset val="128"/>
      </rPr>
      <t>当協会から請求書等を発行いたしますが、</t>
    </r>
    <r>
      <rPr>
        <b/>
        <sz val="11"/>
        <color rgb="FFFF0000"/>
        <rFont val="ＭＳ 明朝"/>
        <family val="1"/>
        <charset val="128"/>
      </rPr>
      <t>書籍は日本加除出版より
別便で送付されます</t>
    </r>
    <r>
      <rPr>
        <b/>
        <sz val="11"/>
        <rFont val="ＭＳ 明朝"/>
        <family val="1"/>
        <charset val="128"/>
      </rPr>
      <t>ので、ご了承ください。</t>
    </r>
    <rPh sb="40" eb="42">
      <t>ショセキ</t>
    </rPh>
    <rPh sb="52" eb="54">
      <t>ベツビン</t>
    </rPh>
    <rPh sb="55" eb="57">
      <t>ソウフ</t>
    </rPh>
    <rPh sb="65" eb="67">
      <t>リョウショウ</t>
    </rPh>
    <phoneticPr fontId="14"/>
  </si>
  <si>
    <t>その他
ご要望等</t>
    <rPh sb="2" eb="3">
      <t>タ</t>
    </rPh>
    <rPh sb="5" eb="7">
      <t>ヨウボウ</t>
    </rPh>
    <rPh sb="7" eb="8">
      <t>ナド</t>
    </rPh>
    <phoneticPr fontId="21"/>
  </si>
  <si>
    <t>【送付先】</t>
    <rPh sb="1" eb="4">
      <t>ソウフサキ</t>
    </rPh>
    <phoneticPr fontId="21"/>
  </si>
  <si>
    <t>メールアドレス</t>
    <phoneticPr fontId="21"/>
  </si>
  <si>
    <t>電話番号</t>
    <rPh sb="0" eb="2">
      <t>デンワ</t>
    </rPh>
    <rPh sb="2" eb="4">
      <t>バンゴウ</t>
    </rPh>
    <phoneticPr fontId="21"/>
  </si>
  <si>
    <r>
      <rPr>
        <b/>
        <sz val="20"/>
        <color rgb="FFFF0000"/>
        <rFont val="ＭＳ ゴシック"/>
        <family val="3"/>
        <charset val="128"/>
      </rPr>
      <t>【</t>
    </r>
    <r>
      <rPr>
        <b/>
        <sz val="24"/>
        <color rgb="FFFF0000"/>
        <rFont val="ＭＳ ゴシック"/>
        <family val="3"/>
        <charset val="128"/>
      </rPr>
      <t>会員</t>
    </r>
    <r>
      <rPr>
        <b/>
        <sz val="18"/>
        <color rgb="FFFF0000"/>
        <rFont val="ＭＳ ゴシック"/>
        <family val="3"/>
        <charset val="128"/>
      </rPr>
      <t>(自治体)用</t>
    </r>
    <r>
      <rPr>
        <b/>
        <sz val="20"/>
        <color rgb="FFFF0000"/>
        <rFont val="ＭＳ ゴシック"/>
        <family val="3"/>
        <charset val="128"/>
      </rPr>
      <t>】</t>
    </r>
    <r>
      <rPr>
        <b/>
        <sz val="20"/>
        <color theme="1"/>
        <rFont val="ＭＳ ゴシック"/>
        <family val="3"/>
        <charset val="128"/>
      </rPr>
      <t>国土調査関係図書申込書</t>
    </r>
    <rPh sb="1" eb="3">
      <t>カイイン</t>
    </rPh>
    <rPh sb="4" eb="7">
      <t>ジチタイ</t>
    </rPh>
    <rPh sb="8" eb="9">
      <t>ヨウ</t>
    </rPh>
    <rPh sb="10" eb="12">
      <t>コクド</t>
    </rPh>
    <rPh sb="12" eb="14">
      <t>チョウサ</t>
    </rPh>
    <rPh sb="14" eb="16">
      <t>カンケイ</t>
    </rPh>
    <rPh sb="16" eb="18">
      <t>トショ</t>
    </rPh>
    <rPh sb="18" eb="21">
      <t>モウシコミショ</t>
    </rPh>
    <phoneticPr fontId="21"/>
  </si>
  <si>
    <t xml:space="preserve">当協会から請求書等発行
日本加除出版から書籍発送
</t>
    <rPh sb="13" eb="15">
      <t>ニホン</t>
    </rPh>
    <rPh sb="21" eb="23">
      <t>ショセキ</t>
    </rPh>
    <phoneticPr fontId="21"/>
  </si>
  <si>
    <t>　　　　　　　　全国国土調査協会 発行図書</t>
    <rPh sb="8" eb="10">
      <t>ゼンコク</t>
    </rPh>
    <rPh sb="17" eb="19">
      <t>ハッコウ</t>
    </rPh>
    <rPh sb="19" eb="21">
      <t>トショ</t>
    </rPh>
    <phoneticPr fontId="21"/>
  </si>
  <si>
    <r>
      <rPr>
        <b/>
        <sz val="20"/>
        <color rgb="FF00B050"/>
        <rFont val="ＭＳ Ｐゴシック"/>
        <family val="3"/>
        <charset val="128"/>
        <scheme val="minor"/>
      </rPr>
      <t>【</t>
    </r>
    <r>
      <rPr>
        <b/>
        <sz val="25"/>
        <color rgb="FF00B050"/>
        <rFont val="ＭＳ Ｐゴシック"/>
        <family val="3"/>
        <charset val="128"/>
        <scheme val="minor"/>
      </rPr>
      <t>会員</t>
    </r>
    <r>
      <rPr>
        <b/>
        <sz val="20"/>
        <color rgb="FF00B050"/>
        <rFont val="ＭＳ Ｐゴシック"/>
        <family val="3"/>
        <charset val="128"/>
        <scheme val="minor"/>
      </rPr>
      <t>用】</t>
    </r>
    <r>
      <rPr>
        <b/>
        <sz val="20"/>
        <color theme="1"/>
        <rFont val="ＭＳ Ｐゴシック"/>
        <family val="3"/>
        <charset val="128"/>
        <scheme val="minor"/>
      </rPr>
      <t>国土調査関係図書申込書</t>
    </r>
    <rPh sb="5" eb="7">
      <t>コクド</t>
    </rPh>
    <rPh sb="7" eb="9">
      <t>チョウサ</t>
    </rPh>
    <rPh sb="9" eb="11">
      <t>カンケイ</t>
    </rPh>
    <rPh sb="11" eb="13">
      <t>トショ</t>
    </rPh>
    <rPh sb="13" eb="16">
      <t>モウシコミショ</t>
    </rPh>
    <phoneticPr fontId="21"/>
  </si>
  <si>
    <t>表示登記教材 地目認定（改訂版）　</t>
    <phoneticPr fontId="21"/>
  </si>
  <si>
    <t>クロネコヤマト
ビジネスメンバーズ
宅急便料金表</t>
    <rPh sb="18" eb="21">
      <t>タッキュウビン</t>
    </rPh>
    <rPh sb="21" eb="24">
      <t>リョウキンヒョウ</t>
    </rPh>
    <phoneticPr fontId="14"/>
  </si>
  <si>
    <t>当協会から請求・発送</t>
    <rPh sb="0" eb="3">
      <t>トウキョウカイ</t>
    </rPh>
    <rPh sb="5" eb="7">
      <t>セイキュウ</t>
    </rPh>
    <rPh sb="8" eb="10">
      <t>ハッソウ</t>
    </rPh>
    <phoneticPr fontId="21"/>
  </si>
  <si>
    <t>当協会から請求・発送</t>
    <phoneticPr fontId="14"/>
  </si>
  <si>
    <t xml:space="preserve"> （記入例）03-1111-2222</t>
    <phoneticPr fontId="14"/>
  </si>
  <si>
    <t>※書籍はメール依頼
※台帳は￥０で入力</t>
    <rPh sb="1" eb="3">
      <t>ショセキ</t>
    </rPh>
    <rPh sb="7" eb="9">
      <t>イライ</t>
    </rPh>
    <rPh sb="11" eb="13">
      <t>ダイチョウ</t>
    </rPh>
    <rPh sb="17" eb="19">
      <t>ニュウリョク</t>
    </rPh>
    <phoneticPr fontId="21"/>
  </si>
  <si>
    <t>書籍送付のご案内</t>
    <rPh sb="0" eb="2">
      <t>ショセキ</t>
    </rPh>
    <rPh sb="2" eb="4">
      <t>ソウフ</t>
    </rPh>
    <rPh sb="6" eb="8">
      <t>アンナイ</t>
    </rPh>
    <phoneticPr fontId="14"/>
  </si>
  <si>
    <t>ログイン</t>
    <phoneticPr fontId="14"/>
  </si>
  <si>
    <r>
      <rPr>
        <b/>
        <sz val="13"/>
        <rFont val="ＭＳ 明朝"/>
        <family val="1"/>
        <charset val="128"/>
      </rPr>
      <t>【民事法務協会の書籍をご注文のお客様へ】</t>
    </r>
    <r>
      <rPr>
        <sz val="11"/>
        <rFont val="ＭＳ 明朝"/>
        <family val="1"/>
        <charset val="128"/>
      </rPr>
      <t xml:space="preserve">
</t>
    </r>
    <r>
      <rPr>
        <b/>
        <sz val="11"/>
        <color rgb="FFFF0000"/>
        <rFont val="ＭＳ 明朝"/>
        <family val="1"/>
        <charset val="128"/>
      </rPr>
      <t>一般財団法人民事法務協会</t>
    </r>
    <r>
      <rPr>
        <b/>
        <sz val="11"/>
        <rFont val="ＭＳ 明朝"/>
        <family val="1"/>
        <charset val="128"/>
      </rPr>
      <t>から</t>
    </r>
    <r>
      <rPr>
        <b/>
        <sz val="11"/>
        <color rgb="FFFF0000"/>
        <rFont val="ＭＳ 明朝"/>
        <family val="1"/>
        <charset val="128"/>
      </rPr>
      <t>書籍及び代金請求書が送付されます。</t>
    </r>
    <r>
      <rPr>
        <sz val="11"/>
        <rFont val="ＭＳ 明朝"/>
        <family val="1"/>
        <charset val="128"/>
      </rPr>
      <t xml:space="preserve">
</t>
    </r>
    <r>
      <rPr>
        <b/>
        <sz val="11"/>
        <rFont val="ＭＳ 明朝"/>
        <family val="1"/>
        <charset val="128"/>
      </rPr>
      <t>代金振込先が当協会と異なりますので、ご留意ください。</t>
    </r>
    <rPh sb="8" eb="10">
      <t>ショセキ</t>
    </rPh>
    <rPh sb="12" eb="14">
      <t>チュウモン</t>
    </rPh>
    <rPh sb="16" eb="18">
      <t>キャクサマ</t>
    </rPh>
    <rPh sb="72" eb="74">
      <t>リュウイ</t>
    </rPh>
    <phoneticPr fontId="14"/>
  </si>
  <si>
    <t>様</t>
    <rPh sb="0" eb="1">
      <t>サマ</t>
    </rPh>
    <phoneticPr fontId="14"/>
  </si>
  <si>
    <t>総 計</t>
    <rPh sb="0" eb="1">
      <t>ソウ</t>
    </rPh>
    <rPh sb="2" eb="3">
      <t>ケイ</t>
    </rPh>
    <phoneticPr fontId="14"/>
  </si>
  <si>
    <t>https://bmypage.kuronekoyamato.co.jp/bmypage/servlet/jp.co.kuronekoyamato.wur.hmp.servlet.user.HMPLGI0010JspServlet</t>
    <phoneticPr fontId="14"/>
  </si>
  <si>
    <t xml:space="preserve">お役様コード </t>
    <rPh sb="1" eb="3">
      <t>ヤクサマ</t>
    </rPh>
    <phoneticPr fontId="14"/>
  </si>
  <si>
    <t>zenF8Kouhou</t>
    <phoneticPr fontId="14"/>
  </si>
  <si>
    <t>パスワード</t>
    <phoneticPr fontId="14"/>
  </si>
  <si>
    <t>レターパックライト</t>
    <phoneticPr fontId="14"/>
  </si>
  <si>
    <t>レターパックプラス</t>
    <phoneticPr fontId="14"/>
  </si>
  <si>
    <t>ご要望</t>
    <phoneticPr fontId="14"/>
  </si>
  <si>
    <t>　　Mail：</t>
    <phoneticPr fontId="14"/>
  </si>
  <si>
    <t>地籍調査事業の工程管理及び検査の手引（第６版）　※CD-ROM付き</t>
    <rPh sb="0" eb="2">
      <t>チセキ</t>
    </rPh>
    <rPh sb="2" eb="4">
      <t>チョウサ</t>
    </rPh>
    <rPh sb="4" eb="6">
      <t>ジギョウ</t>
    </rPh>
    <rPh sb="7" eb="9">
      <t>コウテイ</t>
    </rPh>
    <rPh sb="9" eb="11">
      <t>カンリ</t>
    </rPh>
    <rPh sb="11" eb="12">
      <t>オヨ</t>
    </rPh>
    <rPh sb="13" eb="15">
      <t>ケンサ</t>
    </rPh>
    <rPh sb="16" eb="18">
      <t>テビ</t>
    </rPh>
    <rPh sb="19" eb="20">
      <t>ダイ</t>
    </rPh>
    <rPh sb="21" eb="22">
      <t>ハン</t>
    </rPh>
    <rPh sb="31" eb="32">
      <t>ツ</t>
    </rPh>
    <phoneticPr fontId="21"/>
  </si>
  <si>
    <t>表示登記教材 建物認定（４訂版）</t>
    <phoneticPr fontId="21"/>
  </si>
  <si>
    <t>表示登記教材 建物認定（４訂版）　</t>
    <phoneticPr fontId="21"/>
  </si>
  <si>
    <t>会員
種別</t>
    <rPh sb="0" eb="2">
      <t>カイイン</t>
    </rPh>
    <rPh sb="3" eb="5">
      <t>シュベツ</t>
    </rPh>
    <phoneticPr fontId="14"/>
  </si>
  <si>
    <t>会</t>
    <rPh sb="0" eb="1">
      <t>カイ</t>
    </rPh>
    <phoneticPr fontId="14"/>
  </si>
  <si>
    <r>
      <t xml:space="preserve">送料
</t>
    </r>
    <r>
      <rPr>
        <sz val="10"/>
        <rFont val="ＭＳ Ｐゴシック"/>
        <family val="3"/>
        <charset val="128"/>
      </rPr>
      <t>（非会員）</t>
    </r>
    <rPh sb="0" eb="2">
      <t>ソウリョウ</t>
    </rPh>
    <rPh sb="4" eb="5">
      <t>ヒ</t>
    </rPh>
    <rPh sb="5" eb="7">
      <t>カイイン</t>
    </rPh>
    <phoneticPr fontId="14"/>
  </si>
  <si>
    <t>書籍
金額</t>
    <rPh sb="0" eb="2">
      <t>ショセキ</t>
    </rPh>
    <rPh sb="3" eb="5">
      <t>キンガク</t>
    </rPh>
    <phoneticPr fontId="14"/>
  </si>
  <si>
    <t>※書籍はメール依頼
※注文台帳入力
※請求書類を作成
　 ＰＤＦをメール添付</t>
    <rPh sb="1" eb="3">
      <t>ショセキ</t>
    </rPh>
    <rPh sb="7" eb="9">
      <t>イライ</t>
    </rPh>
    <rPh sb="21" eb="23">
      <t>ショルイ</t>
    </rPh>
    <rPh sb="24" eb="26">
      <t>サクセイ</t>
    </rPh>
    <rPh sb="36" eb="38">
      <t>テンプ</t>
    </rPh>
    <phoneticPr fontId="21"/>
  </si>
  <si>
    <t>御中</t>
    <rPh sb="0" eb="2">
      <t>オンチュウ</t>
    </rPh>
    <phoneticPr fontId="14"/>
  </si>
  <si>
    <t>書類送付のご案内</t>
    <rPh sb="0" eb="2">
      <t>ショルイ</t>
    </rPh>
    <rPh sb="2" eb="4">
      <t>ソウフ</t>
    </rPh>
    <rPh sb="6" eb="8">
      <t>アンナイ</t>
    </rPh>
    <phoneticPr fontId="14"/>
  </si>
  <si>
    <t>拝啓　時下ますますご清栄のこととお慶び申し上げます。
平素は格別のご高配を賜り、厚く御礼申し上げます。</t>
    <rPh sb="3" eb="5">
      <t>ジカ</t>
    </rPh>
    <rPh sb="10" eb="12">
      <t>セイエイ</t>
    </rPh>
    <rPh sb="17" eb="18">
      <t>ヨロコ</t>
    </rPh>
    <rPh sb="19" eb="20">
      <t>モウ</t>
    </rPh>
    <rPh sb="21" eb="22">
      <t>ア</t>
    </rPh>
    <phoneticPr fontId="14"/>
  </si>
  <si>
    <t>敬具</t>
    <rPh sb="0" eb="2">
      <t>ケイグ</t>
    </rPh>
    <phoneticPr fontId="14"/>
  </si>
  <si>
    <t>記</t>
    <phoneticPr fontId="14"/>
  </si>
  <si>
    <t>請求書類</t>
    <rPh sb="0" eb="2">
      <t>セイキュウ</t>
    </rPh>
    <rPh sb="2" eb="4">
      <t>ショルイ</t>
    </rPh>
    <phoneticPr fontId="14"/>
  </si>
  <si>
    <t>1式</t>
    <rPh sb="1" eb="2">
      <t>シキ</t>
    </rPh>
    <phoneticPr fontId="14"/>
  </si>
  <si>
    <t>← 送付する書類に合わせて変更してください</t>
    <rPh sb="2" eb="4">
      <t>ソウフ</t>
    </rPh>
    <rPh sb="6" eb="8">
      <t>ショルイ</t>
    </rPh>
    <rPh sb="9" eb="10">
      <t>ア</t>
    </rPh>
    <rPh sb="13" eb="15">
      <t>ヘンコウ</t>
    </rPh>
    <phoneticPr fontId="14"/>
  </si>
  <si>
    <t>以上</t>
    <rPh sb="0" eb="2">
      <t>イジョウ</t>
    </rPh>
    <phoneticPr fontId="14"/>
  </si>
  <si>
    <t>tosho@zen-kyo.or.jp　</t>
    <phoneticPr fontId="14"/>
  </si>
  <si>
    <t>※ 申込書はエクセル形式のまま送付をお願いいたします。</t>
    <rPh sb="2" eb="5">
      <t>モウシコミショ</t>
    </rPh>
    <rPh sb="10" eb="12">
      <t>ケイシキ</t>
    </rPh>
    <rPh sb="15" eb="17">
      <t>ソウフ</t>
    </rPh>
    <rPh sb="19" eb="20">
      <t>ネガ</t>
    </rPh>
    <phoneticPr fontId="14"/>
  </si>
  <si>
    <t>まもってあげたい未来の安心－地籍調査のあらまし　　　　　　　（平成28年版）</t>
    <phoneticPr fontId="21"/>
  </si>
  <si>
    <r>
      <t>　　　　　　【斡旋図書】日本加除出版</t>
    </r>
    <r>
      <rPr>
        <b/>
        <sz val="10"/>
        <color rgb="FFFF0000"/>
        <rFont val="ＭＳ Ｐゴシック"/>
        <family val="3"/>
        <charset val="128"/>
        <scheme val="minor"/>
      </rPr>
      <t>　※会員のみ販売</t>
    </r>
    <rPh sb="20" eb="22">
      <t>カイイン</t>
    </rPh>
    <rPh sb="24" eb="26">
      <t>ハンバイ</t>
    </rPh>
    <phoneticPr fontId="21"/>
  </si>
  <si>
    <t>地籍調査事業の工程管理及び検査の手引（第６版）　　　　　　    　　※CD-ROM付き</t>
    <rPh sb="0" eb="2">
      <t>チセキ</t>
    </rPh>
    <rPh sb="2" eb="4">
      <t>チョウサ</t>
    </rPh>
    <rPh sb="4" eb="6">
      <t>ジギョウ</t>
    </rPh>
    <rPh sb="7" eb="9">
      <t>コウテイ</t>
    </rPh>
    <rPh sb="9" eb="11">
      <t>カンリ</t>
    </rPh>
    <rPh sb="11" eb="12">
      <t>オヨ</t>
    </rPh>
    <rPh sb="13" eb="15">
      <t>ケンサ</t>
    </rPh>
    <rPh sb="16" eb="18">
      <t>テビ</t>
    </rPh>
    <rPh sb="19" eb="20">
      <t>ダイ</t>
    </rPh>
    <rPh sb="21" eb="22">
      <t>ハン</t>
    </rPh>
    <rPh sb="42" eb="43">
      <t>ツ</t>
    </rPh>
    <phoneticPr fontId="21"/>
  </si>
  <si>
    <t>地籍フォーマット2000の手引き～数値地籍情報の利活用に向けて～</t>
    <rPh sb="17" eb="19">
      <t>スウチ</t>
    </rPh>
    <rPh sb="19" eb="21">
      <t>チセキ</t>
    </rPh>
    <rPh sb="21" eb="23">
      <t>ジョウホウ</t>
    </rPh>
    <rPh sb="24" eb="27">
      <t>リカツヨウ</t>
    </rPh>
    <rPh sb="28" eb="29">
      <t>ム</t>
    </rPh>
    <phoneticPr fontId="21"/>
  </si>
  <si>
    <t>【お願い】
振込依頼人名の前または後ろに請求書右上の請求番号を入力してお振込みください。
もし「振込依頼人名」を変更できない場合は、請求番号入力不要です。</t>
    <rPh sb="2" eb="3">
      <t>ネガ</t>
    </rPh>
    <rPh sb="13" eb="14">
      <t>マエ</t>
    </rPh>
    <rPh sb="17" eb="18">
      <t>ウシ</t>
    </rPh>
    <rPh sb="70" eb="74">
      <t>ニュウリョクフヨウ</t>
    </rPh>
    <phoneticPr fontId="14"/>
  </si>
  <si>
    <t>●当協会の発行図書及び当協会から発送される図書の送料は、当協会負担(無料)です。</t>
    <rPh sb="1" eb="4">
      <t>トウキョウカイ</t>
    </rPh>
    <rPh sb="5" eb="7">
      <t>ハッコウ</t>
    </rPh>
    <rPh sb="7" eb="9">
      <t>トショ</t>
    </rPh>
    <rPh sb="9" eb="10">
      <t>オヨ</t>
    </rPh>
    <rPh sb="11" eb="14">
      <t>トウキョウカイ</t>
    </rPh>
    <rPh sb="16" eb="18">
      <t>ハッソウ</t>
    </rPh>
    <rPh sb="21" eb="23">
      <t>トショ</t>
    </rPh>
    <rPh sb="24" eb="26">
      <t>ソウリョウ</t>
    </rPh>
    <rPh sb="28" eb="31">
      <t>トウキョウカイ</t>
    </rPh>
    <rPh sb="31" eb="33">
      <t>フタン</t>
    </rPh>
    <rPh sb="34" eb="36">
      <t>ムリョウ</t>
    </rPh>
    <phoneticPr fontId="21"/>
  </si>
  <si>
    <r>
      <t>【日本加除出版の書籍をご注文のお客様へ】
　日本加除出版より発送される図書の送料は、当協会負担(無料)です。
　</t>
    </r>
    <r>
      <rPr>
        <b/>
        <sz val="11"/>
        <color rgb="FFFF0000"/>
        <rFont val="ＭＳ ゴシック"/>
        <family val="3"/>
        <charset val="128"/>
      </rPr>
      <t>当協会から請求書等を発行いたしますが、書籍は日本加除出版より別便で送付されます。</t>
    </r>
    <phoneticPr fontId="14"/>
  </si>
  <si>
    <t>地籍測量成果検定における指摘事例集（第３版）</t>
    <rPh sb="18" eb="19">
      <t>ダイ</t>
    </rPh>
    <rPh sb="20" eb="21">
      <t>ハン</t>
    </rPh>
    <phoneticPr fontId="21"/>
  </si>
  <si>
    <t>年　　月　　日</t>
  </si>
  <si>
    <t/>
  </si>
  <si>
    <t>法令集
第12版
会員</t>
    <rPh sb="0" eb="3">
      <t>ホウレイシュウ</t>
    </rPh>
    <rPh sb="9" eb="11">
      <t>カイイン</t>
    </rPh>
    <phoneticPr fontId="23"/>
  </si>
  <si>
    <t>法令集
第12版
非会員</t>
    <rPh sb="9" eb="10">
      <t>ヒ</t>
    </rPh>
    <phoneticPr fontId="23"/>
  </si>
  <si>
    <t>初任者
マニュアル</t>
    <rPh sb="0" eb="3">
      <t>ショニンシャ</t>
    </rPh>
    <phoneticPr fontId="23"/>
  </si>
  <si>
    <t>工程管理及び検査の手引　CD第6版</t>
    <rPh sb="0" eb="2">
      <t>コウテイ</t>
    </rPh>
    <rPh sb="2" eb="4">
      <t>カンリ</t>
    </rPh>
    <rPh sb="4" eb="5">
      <t>オヨ</t>
    </rPh>
    <rPh sb="6" eb="8">
      <t>ケンサ</t>
    </rPh>
    <rPh sb="9" eb="11">
      <t>テビキ</t>
    </rPh>
    <rPh sb="14" eb="15">
      <t>ダイ</t>
    </rPh>
    <rPh sb="16" eb="17">
      <t>バン</t>
    </rPh>
    <phoneticPr fontId="23"/>
  </si>
  <si>
    <t>地籍測量
の手引
第８版</t>
    <rPh sb="0" eb="2">
      <t>チセキ</t>
    </rPh>
    <rPh sb="2" eb="4">
      <t>ソクリョウ</t>
    </rPh>
    <rPh sb="6" eb="8">
      <t>テビキ</t>
    </rPh>
    <phoneticPr fontId="23"/>
  </si>
  <si>
    <r>
      <t xml:space="preserve">地籍測量成果指摘事例集
</t>
    </r>
    <r>
      <rPr>
        <sz val="9"/>
        <rFont val="Meiryo UI"/>
        <family val="3"/>
        <charset val="128"/>
      </rPr>
      <t>第3版</t>
    </r>
    <rPh sb="0" eb="2">
      <t>チセキ</t>
    </rPh>
    <rPh sb="2" eb="4">
      <t>ソクリョウ</t>
    </rPh>
    <rPh sb="4" eb="6">
      <t>セイカ</t>
    </rPh>
    <phoneticPr fontId="21"/>
  </si>
  <si>
    <t>まもって
あげたい
パンフレット</t>
  </si>
  <si>
    <t>【国測協】
記載例
(地上法)</t>
    <rPh sb="1" eb="2">
      <t>クニ</t>
    </rPh>
    <rPh sb="2" eb="3">
      <t>ソク</t>
    </rPh>
    <rPh sb="3" eb="4">
      <t>キョウ</t>
    </rPh>
    <rPh sb="6" eb="8">
      <t>キサイ</t>
    </rPh>
    <rPh sb="8" eb="9">
      <t>レイ</t>
    </rPh>
    <rPh sb="11" eb="13">
      <t>チジョウ</t>
    </rPh>
    <rPh sb="13" eb="14">
      <t>ホウ</t>
    </rPh>
    <phoneticPr fontId="22"/>
  </si>
  <si>
    <t>【国測協】
記載例
(地上法)</t>
    <rPh sb="1" eb="2">
      <t>クニ</t>
    </rPh>
    <rPh sb="2" eb="3">
      <t>ソク</t>
    </rPh>
    <rPh sb="3" eb="4">
      <t>キョウ</t>
    </rPh>
    <rPh sb="6" eb="8">
      <t>キサイ</t>
    </rPh>
    <rPh sb="8" eb="9">
      <t>レイ</t>
    </rPh>
    <phoneticPr fontId="22"/>
  </si>
  <si>
    <t>【国測協】
記載例
(航測法)</t>
    <rPh sb="6" eb="9">
      <t>キサイレイ</t>
    </rPh>
    <rPh sb="11" eb="13">
      <t>コウソク</t>
    </rPh>
    <rPh sb="13" eb="14">
      <t>ホウ</t>
    </rPh>
    <phoneticPr fontId="22"/>
  </si>
  <si>
    <t>【国測協】
記載例
(航測法)</t>
    <rPh sb="6" eb="9">
      <t>キサイレイ</t>
    </rPh>
    <rPh sb="13" eb="14">
      <t>ホウ</t>
    </rPh>
    <phoneticPr fontId="22"/>
  </si>
  <si>
    <t>【国測協】
フォーマット2000</t>
  </si>
  <si>
    <t>【国測協】
ハンドブック
(H23）</t>
  </si>
  <si>
    <t>全訂第三版　
相続における戸籍の見方と登記手続</t>
    <phoneticPr fontId="21"/>
  </si>
  <si>
    <t>Q＆A詳解
土地台帳</t>
    <rPh sb="3" eb="5">
      <t>ショウカイ</t>
    </rPh>
    <rPh sb="6" eb="8">
      <t>トチ</t>
    </rPh>
    <rPh sb="8" eb="10">
      <t>ダイチョウ</t>
    </rPh>
    <phoneticPr fontId="22"/>
  </si>
  <si>
    <t>4改訂 表示
登記にかかる各種図面・地図の作成と訂正の事例集</t>
    <phoneticPr fontId="21"/>
  </si>
  <si>
    <t>所有者不明
土地特借法・表題部所有者不明土地適正化法の実務と登記</t>
    <rPh sb="0" eb="3">
      <t>ショユウシャ</t>
    </rPh>
    <rPh sb="3" eb="5">
      <t>フメイ</t>
    </rPh>
    <rPh sb="6" eb="7">
      <t>ツチ</t>
    </rPh>
    <rPh sb="7" eb="8">
      <t>チ</t>
    </rPh>
    <rPh sb="8" eb="9">
      <t>トク</t>
    </rPh>
    <rPh sb="9" eb="10">
      <t>シャク</t>
    </rPh>
    <rPh sb="10" eb="11">
      <t>ホウ</t>
    </rPh>
    <rPh sb="12" eb="14">
      <t>ヒョウダイ</t>
    </rPh>
    <rPh sb="14" eb="15">
      <t>ブ</t>
    </rPh>
    <rPh sb="15" eb="18">
      <t>ショユウシャ</t>
    </rPh>
    <rPh sb="18" eb="20">
      <t>フメイ</t>
    </rPh>
    <rPh sb="20" eb="22">
      <t>トチ</t>
    </rPh>
    <rPh sb="22" eb="25">
      <t>テキセイカ</t>
    </rPh>
    <rPh sb="25" eb="26">
      <t>ホウ</t>
    </rPh>
    <rPh sb="27" eb="29">
      <t>ジツム</t>
    </rPh>
    <rPh sb="30" eb="32">
      <t>トウキ</t>
    </rPh>
    <phoneticPr fontId="22"/>
  </si>
  <si>
    <t>Q＆A筆界
特定のための公図・旧土地台帳の知識</t>
    <phoneticPr fontId="21"/>
  </si>
  <si>
    <t>表示登記教
地目認定
改訂版</t>
    <rPh sb="0" eb="2">
      <t>ヒョウジ</t>
    </rPh>
    <rPh sb="2" eb="4">
      <t>トウキ</t>
    </rPh>
    <rPh sb="4" eb="5">
      <t>キョウ</t>
    </rPh>
    <rPh sb="6" eb="8">
      <t>チモク</t>
    </rPh>
    <rPh sb="8" eb="10">
      <t>ニンテイ</t>
    </rPh>
    <rPh sb="11" eb="14">
      <t>カイテイバン</t>
    </rPh>
    <phoneticPr fontId="22"/>
  </si>
  <si>
    <t>表示登記教
建物認定
4訂版</t>
    <phoneticPr fontId="22"/>
  </si>
  <si>
    <t>御中</t>
  </si>
  <si>
    <t>品名</t>
    <rPh sb="0" eb="2">
      <t>ヒンメイ</t>
    </rPh>
    <phoneticPr fontId="14"/>
  </si>
  <si>
    <t>価格</t>
    <rPh sb="0" eb="2">
      <t>カカク</t>
    </rPh>
    <phoneticPr fontId="14"/>
  </si>
  <si>
    <t>数量</t>
    <rPh sb="0" eb="2">
      <t>スウリョウ</t>
    </rPh>
    <phoneticPr fontId="14"/>
  </si>
  <si>
    <t>小計</t>
    <rPh sb="0" eb="2">
      <t>ショウケイ</t>
    </rPh>
    <phoneticPr fontId="14"/>
  </si>
  <si>
    <t>●請求書類等はメールに添付して送付します。</t>
    <rPh sb="15" eb="17">
      <t>ソウフ</t>
    </rPh>
    <phoneticPr fontId="14"/>
  </si>
  <si>
    <t>早速ですが、下記のとおり書類を送付いたしますので、
ご査収のほどよろしくお願い申し上げます。</t>
    <rPh sb="0" eb="2">
      <t>サッソク</t>
    </rPh>
    <rPh sb="6" eb="8">
      <t>カキ</t>
    </rPh>
    <rPh sb="12" eb="14">
      <t>ショルイ</t>
    </rPh>
    <rPh sb="15" eb="17">
      <t>ソウフ</t>
    </rPh>
    <rPh sb="27" eb="29">
      <t>サシュウ</t>
    </rPh>
    <rPh sb="37" eb="38">
      <t>ネガ</t>
    </rPh>
    <rPh sb="39" eb="40">
      <t>モウ</t>
    </rPh>
    <rPh sb="41" eb="42">
      <t>ア</t>
    </rPh>
    <phoneticPr fontId="14"/>
  </si>
  <si>
    <t>送付状用</t>
    <rPh sb="0" eb="4">
      <t>ソウフジョウヨウ</t>
    </rPh>
    <phoneticPr fontId="14"/>
  </si>
  <si>
    <t>〒</t>
    <phoneticPr fontId="14"/>
  </si>
  <si>
    <t>TEL</t>
    <phoneticPr fontId="14"/>
  </si>
  <si>
    <t>請求番号</t>
    <rPh sb="0" eb="4">
      <t>セイキュウバンゴウ</t>
    </rPh>
    <phoneticPr fontId="14"/>
  </si>
  <si>
    <t>出 版 社</t>
    <rPh sb="0" eb="1">
      <t>デ</t>
    </rPh>
    <rPh sb="2" eb="3">
      <t>バン</t>
    </rPh>
    <rPh sb="4" eb="5">
      <t>シャ</t>
    </rPh>
    <phoneticPr fontId="14"/>
  </si>
  <si>
    <t>会員種別</t>
    <rPh sb="0" eb="2">
      <t>カイイン</t>
    </rPh>
    <rPh sb="2" eb="4">
      <t>シュベツ</t>
    </rPh>
    <phoneticPr fontId="14"/>
  </si>
  <si>
    <t>販売</t>
    <rPh sb="0" eb="2">
      <t>ハンバイ</t>
    </rPh>
    <phoneticPr fontId="14"/>
  </si>
  <si>
    <t>メール</t>
    <phoneticPr fontId="14"/>
  </si>
  <si>
    <t>台帳</t>
    <rPh sb="0" eb="2">
      <t>ダイチョウ</t>
    </rPh>
    <phoneticPr fontId="14"/>
  </si>
  <si>
    <t>請求書</t>
    <rPh sb="0" eb="3">
      <t>セイキュウショ</t>
    </rPh>
    <phoneticPr fontId="14"/>
  </si>
  <si>
    <t>郵送</t>
    <rPh sb="0" eb="2">
      <t>ユウソウ</t>
    </rPh>
    <phoneticPr fontId="14"/>
  </si>
  <si>
    <t>備 考</t>
    <rPh sb="0" eb="1">
      <t>ビ</t>
    </rPh>
    <rPh sb="2" eb="3">
      <t>コウ</t>
    </rPh>
    <phoneticPr fontId="14"/>
  </si>
  <si>
    <t>① 日本加除出版</t>
    <phoneticPr fontId="14"/>
  </si>
  <si>
    <t>会員</t>
    <rPh sb="0" eb="2">
      <t>カイイン</t>
    </rPh>
    <phoneticPr fontId="14"/>
  </si>
  <si>
    <t>〇</t>
    <phoneticPr fontId="14"/>
  </si>
  <si>
    <t>入力</t>
    <rPh sb="0" eb="2">
      <t>ニュウリョク</t>
    </rPh>
    <phoneticPr fontId="14"/>
  </si>
  <si>
    <t>作成</t>
    <rPh sb="0" eb="2">
      <t>サクセイ</t>
    </rPh>
    <phoneticPr fontId="14"/>
  </si>
  <si>
    <t>不要</t>
    <rPh sb="0" eb="2">
      <t>フヨウ</t>
    </rPh>
    <phoneticPr fontId="14"/>
  </si>
  <si>
    <t>※請求書のみ郵送</t>
    <rPh sb="1" eb="4">
      <t>セイキュウショ</t>
    </rPh>
    <rPh sb="6" eb="8">
      <t>ユウソウ</t>
    </rPh>
    <phoneticPr fontId="14"/>
  </si>
  <si>
    <t>非会・民間</t>
    <rPh sb="0" eb="1">
      <t>ヒ</t>
    </rPh>
    <rPh sb="1" eb="2">
      <t>カイ</t>
    </rPh>
    <rPh sb="3" eb="5">
      <t>ミンカン</t>
    </rPh>
    <phoneticPr fontId="14"/>
  </si>
  <si>
    <t>×</t>
    <phoneticPr fontId="14"/>
  </si>
  <si>
    <t>販売NG</t>
    <rPh sb="0" eb="2">
      <t>ハンバイ</t>
    </rPh>
    <phoneticPr fontId="14"/>
  </si>
  <si>
    <t>② 民亊法務公開</t>
    <rPh sb="2" eb="8">
      <t>ミンジホウムコウカイ</t>
    </rPh>
    <phoneticPr fontId="14"/>
  </si>
  <si>
    <t>※台帳入力したら、即セルを緑色変更
※請求書不要</t>
    <rPh sb="1" eb="3">
      <t>ダイチョウ</t>
    </rPh>
    <rPh sb="3" eb="5">
      <t>ニュウリョク</t>
    </rPh>
    <rPh sb="9" eb="10">
      <t>ソク</t>
    </rPh>
    <rPh sb="13" eb="15">
      <t>ミドリイロ</t>
    </rPh>
    <rPh sb="15" eb="17">
      <t>ヘンコウ</t>
    </rPh>
    <phoneticPr fontId="14"/>
  </si>
  <si>
    <t>メール</t>
  </si>
  <si>
    <t>③ 国土測量協会</t>
    <rPh sb="2" eb="4">
      <t>コクド</t>
    </rPh>
    <rPh sb="4" eb="6">
      <t>ソクリョウ</t>
    </rPh>
    <rPh sb="6" eb="8">
      <t>キョウカイ</t>
    </rPh>
    <phoneticPr fontId="14"/>
  </si>
  <si>
    <t>自治体</t>
    <rPh sb="0" eb="3">
      <t>ジチタイ</t>
    </rPh>
    <phoneticPr fontId="14"/>
  </si>
  <si>
    <t>-</t>
    <phoneticPr fontId="14"/>
  </si>
  <si>
    <t>※通常の販売と同様</t>
    <rPh sb="1" eb="3">
      <t>ツウジョウ</t>
    </rPh>
    <rPh sb="4" eb="6">
      <t>ハンバイ</t>
    </rPh>
    <rPh sb="7" eb="9">
      <t>ドウヨウ</t>
    </rPh>
    <phoneticPr fontId="14"/>
  </si>
  <si>
    <t>民間</t>
    <phoneticPr fontId="14"/>
  </si>
  <si>
    <t>※メール転送のみ！台帳入力不要！</t>
    <rPh sb="4" eb="6">
      <t>テンソウ</t>
    </rPh>
    <phoneticPr fontId="14"/>
  </si>
  <si>
    <t>航測法による地籍調査における作業の記録及び成果の記載例</t>
    <rPh sb="0" eb="3">
      <t>コウソクホウ</t>
    </rPh>
    <rPh sb="6" eb="10">
      <t>チセキチョウサ</t>
    </rPh>
    <rPh sb="14" eb="16">
      <t>サギョウ</t>
    </rPh>
    <rPh sb="17" eb="19">
      <t>キロク</t>
    </rPh>
    <rPh sb="19" eb="20">
      <t>オヨ</t>
    </rPh>
    <rPh sb="21" eb="23">
      <t>セイカ</t>
    </rPh>
    <rPh sb="24" eb="27">
      <t>キサイレイ</t>
    </rPh>
    <phoneticPr fontId="21"/>
  </si>
  <si>
    <t>航測法による地籍調査における作業の記録及び成果の記載例</t>
    <phoneticPr fontId="21"/>
  </si>
  <si>
    <r>
      <t xml:space="preserve">【民事法務協会の書籍をご注文のお客様へ】
</t>
    </r>
    <r>
      <rPr>
        <b/>
        <sz val="11"/>
        <color rgb="FFFF0000"/>
        <rFont val="ＭＳ ゴシック"/>
        <family val="3"/>
        <charset val="128"/>
      </rPr>
      <t>　民事法務協会より発送される図書の送料は、注文者負担(有料)です。
　民事法務協会から書籍及び代金請求書が送付されます。</t>
    </r>
    <r>
      <rPr>
        <b/>
        <sz val="11"/>
        <rFont val="ＭＳ ゴシック"/>
        <family val="3"/>
        <charset val="128"/>
      </rPr>
      <t xml:space="preserve">
　</t>
    </r>
    <r>
      <rPr>
        <b/>
        <u val="double"/>
        <sz val="11"/>
        <rFont val="ＭＳ ゴシック"/>
        <family val="3"/>
        <charset val="128"/>
      </rPr>
      <t>代金振込先が当協会と異なりますので、ご留意ください。</t>
    </r>
    <rPh sb="8" eb="10">
      <t>ショセキ</t>
    </rPh>
    <rPh sb="12" eb="14">
      <t>チュウモン</t>
    </rPh>
    <rPh sb="16" eb="18">
      <t>キャクサマ</t>
    </rPh>
    <rPh sb="30" eb="32">
      <t>ハッソウ</t>
    </rPh>
    <rPh sb="102" eb="104">
      <t>リュウイ</t>
    </rPh>
    <phoneticPr fontId="14"/>
  </si>
  <si>
    <t>名前</t>
    <rPh sb="0" eb="2">
      <t>ナマエ</t>
    </rPh>
    <phoneticPr fontId="120"/>
  </si>
  <si>
    <t>担当者</t>
    <rPh sb="0" eb="3">
      <t>タントウシャ</t>
    </rPh>
    <phoneticPr fontId="120"/>
  </si>
  <si>
    <t>納得！明解！筆界をめぐる登記実務</t>
    <rPh sb="0" eb="2">
      <t>ナットク</t>
    </rPh>
    <rPh sb="3" eb="5">
      <t>メイカイ</t>
    </rPh>
    <rPh sb="6" eb="8">
      <t>ヒッカイ</t>
    </rPh>
    <rPh sb="12" eb="16">
      <t>トウキジツム</t>
    </rPh>
    <phoneticPr fontId="21"/>
  </si>
  <si>
    <t>納得！明解！筆界をめぐる登記実務</t>
    <rPh sb="0" eb="2">
      <t>ナットク</t>
    </rPh>
    <rPh sb="3" eb="5">
      <t>メイカイ</t>
    </rPh>
    <rPh sb="6" eb="8">
      <t>ヒッカイ</t>
    </rPh>
    <rPh sb="12" eb="16">
      <t>トウキジツム</t>
    </rPh>
    <phoneticPr fontId="14"/>
  </si>
  <si>
    <t>Ｑ＆Ａ筆界特定のための公図・旧土地台帳の知識</t>
    <phoneticPr fontId="14"/>
  </si>
  <si>
    <t>改訂版 境界の理論と実務</t>
    <phoneticPr fontId="14"/>
  </si>
  <si>
    <t>改訂版 境界
の理論と実務</t>
    <rPh sb="0" eb="2">
      <t>カイテイ</t>
    </rPh>
    <phoneticPr fontId="21"/>
  </si>
  <si>
    <t>欠品</t>
    <rPh sb="0" eb="2">
      <t>ケッピン</t>
    </rPh>
    <phoneticPr fontId="14"/>
  </si>
  <si>
    <t>Ｑ＆Ａ地目、土地の規制・権利等に関する法律と実務
　-宅地・農地・山林・道路等、登記、土地基本法、区域地域-</t>
    <rPh sb="3" eb="5">
      <t>チモク</t>
    </rPh>
    <rPh sb="6" eb="8">
      <t>トチ</t>
    </rPh>
    <rPh sb="9" eb="11">
      <t>キセイ</t>
    </rPh>
    <rPh sb="12" eb="14">
      <t>ケンリ</t>
    </rPh>
    <rPh sb="14" eb="15">
      <t>トウ</t>
    </rPh>
    <rPh sb="16" eb="17">
      <t>カン</t>
    </rPh>
    <rPh sb="19" eb="21">
      <t>ホウリツ</t>
    </rPh>
    <rPh sb="22" eb="24">
      <t>ジツム</t>
    </rPh>
    <rPh sb="27" eb="29">
      <t>タクチ</t>
    </rPh>
    <rPh sb="30" eb="32">
      <t>ノウチ</t>
    </rPh>
    <rPh sb="33" eb="35">
      <t>サンリン</t>
    </rPh>
    <rPh sb="36" eb="39">
      <t>ドウロナド</t>
    </rPh>
    <rPh sb="40" eb="42">
      <t>トウキ</t>
    </rPh>
    <rPh sb="43" eb="45">
      <t>トチ</t>
    </rPh>
    <rPh sb="45" eb="47">
      <t>キホン</t>
    </rPh>
    <rPh sb="47" eb="48">
      <t>ホウ</t>
    </rPh>
    <rPh sb="49" eb="51">
      <t>クイキ</t>
    </rPh>
    <rPh sb="51" eb="53">
      <t>チイキ</t>
    </rPh>
    <phoneticPr fontId="21"/>
  </si>
  <si>
    <t>全訂第三版補訂　相続における戸籍の見方と登記手続</t>
    <rPh sb="5" eb="7">
      <t>ホテイ</t>
    </rPh>
    <phoneticPr fontId="21"/>
  </si>
  <si>
    <t>Ｑ＆Ａ詳解土地台帳 ～表示登記・筆界特定・所有者調査のための知識～</t>
    <rPh sb="3" eb="5">
      <t>ショウカイ</t>
    </rPh>
    <rPh sb="5" eb="7">
      <t>トチ</t>
    </rPh>
    <rPh sb="7" eb="9">
      <t>ダイチョウ</t>
    </rPh>
    <rPh sb="11" eb="13">
      <t>ヒョウジ</t>
    </rPh>
    <rPh sb="13" eb="15">
      <t>トウキ</t>
    </rPh>
    <rPh sb="16" eb="18">
      <t>ヒッカイ</t>
    </rPh>
    <rPh sb="18" eb="20">
      <t>トクテイ</t>
    </rPh>
    <rPh sb="21" eb="24">
      <t>ショユウシャ</t>
    </rPh>
    <rPh sb="24" eb="26">
      <t>チョウサ</t>
    </rPh>
    <rPh sb="30" eb="32">
      <t>チシキ</t>
    </rPh>
    <phoneticPr fontId="21"/>
  </si>
  <si>
    <t>Ｑ＆Ａ所有者不明土地特借法・表題部所有者不明土地適正化法の実務と登記</t>
    <rPh sb="3" eb="6">
      <t>ショユウシャ</t>
    </rPh>
    <rPh sb="6" eb="8">
      <t>フメイ</t>
    </rPh>
    <rPh sb="8" eb="10">
      <t>トチ</t>
    </rPh>
    <rPh sb="10" eb="11">
      <t>トク</t>
    </rPh>
    <rPh sb="11" eb="12">
      <t>シャク</t>
    </rPh>
    <rPh sb="12" eb="13">
      <t>ホウ</t>
    </rPh>
    <rPh sb="14" eb="16">
      <t>ヒョウダイ</t>
    </rPh>
    <rPh sb="16" eb="17">
      <t>ブ</t>
    </rPh>
    <rPh sb="17" eb="20">
      <t>ショユウシャ</t>
    </rPh>
    <rPh sb="20" eb="22">
      <t>フメイ</t>
    </rPh>
    <rPh sb="22" eb="24">
      <t>トチ</t>
    </rPh>
    <rPh sb="24" eb="27">
      <t>テキセイカ</t>
    </rPh>
    <rPh sb="27" eb="28">
      <t>ホウ</t>
    </rPh>
    <rPh sb="29" eb="31">
      <t>ジツム</t>
    </rPh>
    <rPh sb="32" eb="34">
      <t>トウキ</t>
    </rPh>
    <phoneticPr fontId="21"/>
  </si>
  <si>
    <t>Ｑ＆Ａ地目、土地の規制・権利等に関する法律と実務
-宅地・農地・山林・道路等、登記、土地基本法、区域地域-</t>
    <rPh sb="3" eb="5">
      <t>チモク</t>
    </rPh>
    <rPh sb="6" eb="8">
      <t>トチ</t>
    </rPh>
    <rPh sb="9" eb="11">
      <t>キセイ</t>
    </rPh>
    <rPh sb="12" eb="14">
      <t>ケンリ</t>
    </rPh>
    <rPh sb="14" eb="15">
      <t>トウ</t>
    </rPh>
    <rPh sb="16" eb="17">
      <t>カン</t>
    </rPh>
    <rPh sb="19" eb="21">
      <t>ホウリツ</t>
    </rPh>
    <rPh sb="22" eb="24">
      <t>ジツム</t>
    </rPh>
    <rPh sb="26" eb="28">
      <t>タクチ</t>
    </rPh>
    <rPh sb="29" eb="31">
      <t>ノウチ</t>
    </rPh>
    <rPh sb="32" eb="34">
      <t>サンリン</t>
    </rPh>
    <rPh sb="35" eb="38">
      <t>ドウロナド</t>
    </rPh>
    <rPh sb="39" eb="41">
      <t>トウキ</t>
    </rPh>
    <rPh sb="42" eb="44">
      <t>トチ</t>
    </rPh>
    <rPh sb="44" eb="46">
      <t>キホン</t>
    </rPh>
    <rPh sb="46" eb="47">
      <t>ホウ</t>
    </rPh>
    <rPh sb="48" eb="50">
      <t>クイキ</t>
    </rPh>
    <rPh sb="50" eb="52">
      <t>チイキ</t>
    </rPh>
    <phoneticPr fontId="21"/>
  </si>
  <si>
    <t>全訂第三版補訂　相続における戸籍の見方と登記手続</t>
    <phoneticPr fontId="21"/>
  </si>
  <si>
    <t>Ｑ＆Ａ詳解土地台帳 ～表示登記・筆界特定・所有者調査のための知識～</t>
    <rPh sb="3" eb="5">
      <t>ショウカイ</t>
    </rPh>
    <rPh sb="5" eb="7">
      <t>トチ</t>
    </rPh>
    <rPh sb="7" eb="9">
      <t>ダイチョウ</t>
    </rPh>
    <rPh sb="11" eb="13">
      <t>ヒョウジ</t>
    </rPh>
    <rPh sb="13" eb="15">
      <t>トウキ</t>
    </rPh>
    <rPh sb="16" eb="18">
      <t>ヒッカイ</t>
    </rPh>
    <rPh sb="18" eb="20">
      <t>トクテイ</t>
    </rPh>
    <rPh sb="21" eb="24">
      <t>ショユウシャ</t>
    </rPh>
    <rPh sb="24" eb="26">
      <t>チョウサチシキ</t>
    </rPh>
    <phoneticPr fontId="21"/>
  </si>
  <si>
    <t>Ｑ＆Ａ所有者不明土地特借法・表題部所有者不明土地適正化法の実務と登記</t>
    <phoneticPr fontId="14"/>
  </si>
  <si>
    <t>販売中止</t>
    <rPh sb="0" eb="4">
      <t>ハンバイチュウシ</t>
    </rPh>
    <phoneticPr fontId="14"/>
  </si>
  <si>
    <t>地籍調査事業費積算基準書（２０２６年度版）</t>
    <rPh sb="2" eb="4">
      <t>チョウサ</t>
    </rPh>
    <rPh sb="4" eb="7">
      <t>ジギョウヒ</t>
    </rPh>
    <rPh sb="7" eb="9">
      <t>セキサン</t>
    </rPh>
    <rPh sb="9" eb="12">
      <t>キジュンショ</t>
    </rPh>
    <rPh sb="17" eb="19">
      <t>ネンド</t>
    </rPh>
    <rPh sb="19" eb="20">
      <t>バン</t>
    </rPh>
    <phoneticPr fontId="21"/>
  </si>
  <si>
    <t>積算基準書
2026
会員</t>
    <rPh sb="0" eb="2">
      <t>セキサン</t>
    </rPh>
    <rPh sb="2" eb="4">
      <t>キジュン</t>
    </rPh>
    <rPh sb="4" eb="5">
      <t>ショ</t>
    </rPh>
    <rPh sb="11" eb="13">
      <t>カイイン</t>
    </rPh>
    <phoneticPr fontId="23"/>
  </si>
  <si>
    <t>積算基準書
2026
非会員</t>
    <rPh sb="0" eb="2">
      <t>セキサン</t>
    </rPh>
    <rPh sb="2" eb="4">
      <t>キジュン</t>
    </rPh>
    <rPh sb="4" eb="5">
      <t>ショ</t>
    </rPh>
    <phoneticPr fontId="23"/>
  </si>
  <si>
    <t>地籍測量及び地積測定における作業の記録及び成果の記載例〈地上法版〉令和8年5月</t>
    <rPh sb="33" eb="35">
      <t>レイワ</t>
    </rPh>
    <rPh sb="36" eb="37">
      <t>ネン</t>
    </rPh>
    <rPh sb="38" eb="39">
      <t>ガツ</t>
    </rPh>
    <phoneticPr fontId="21"/>
  </si>
  <si>
    <t>地籍測量及び地積測定における作業の記録及び成果の記載例 〈地上法版〉令和8年5月</t>
    <rPh sb="34" eb="36">
      <t>レイワ</t>
    </rPh>
    <rPh sb="37" eb="38">
      <t>ネン</t>
    </rPh>
    <rPh sb="39" eb="40">
      <t>ガツ</t>
    </rPh>
    <phoneticPr fontId="21"/>
  </si>
  <si>
    <t>地籍調査研修テキスト（令和８年度版）</t>
    <rPh sb="0" eb="6">
      <t>チセキチョウサケンシュウ</t>
    </rPh>
    <rPh sb="11" eb="13">
      <t>レイワ</t>
    </rPh>
    <rPh sb="14" eb="15">
      <t>ネン</t>
    </rPh>
    <rPh sb="15" eb="16">
      <t>ド</t>
    </rPh>
    <rPh sb="16" eb="17">
      <t>バン</t>
    </rPh>
    <phoneticPr fontId="21"/>
  </si>
  <si>
    <t>地籍工程管理研修テキスト（令和８年度版）</t>
    <rPh sb="0" eb="2">
      <t>チセキ</t>
    </rPh>
    <rPh sb="2" eb="4">
      <t>コウテイ</t>
    </rPh>
    <rPh sb="4" eb="6">
      <t>カンリ</t>
    </rPh>
    <rPh sb="6" eb="8">
      <t>ケンシュウ</t>
    </rPh>
    <rPh sb="13" eb="15">
      <t>レイワ</t>
    </rPh>
    <rPh sb="16" eb="17">
      <t>ネン</t>
    </rPh>
    <rPh sb="17" eb="18">
      <t>ド</t>
    </rPh>
    <rPh sb="18" eb="19">
      <t>バン</t>
    </rPh>
    <phoneticPr fontId="21"/>
  </si>
  <si>
    <t>地籍調査研修テキスト（令和８年度版）</t>
    <rPh sb="0" eb="4">
      <t>チセキチョウサ</t>
    </rPh>
    <rPh sb="4" eb="6">
      <t>ケンシュウ</t>
    </rPh>
    <rPh sb="11" eb="13">
      <t>レイワ</t>
    </rPh>
    <rPh sb="14" eb="15">
      <t>ネン</t>
    </rPh>
    <rPh sb="15" eb="16">
      <t>ド</t>
    </rPh>
    <rPh sb="16" eb="17">
      <t>バン</t>
    </rPh>
    <phoneticPr fontId="21"/>
  </si>
  <si>
    <t>地籍調査
研修テキスト(R8)</t>
    <rPh sb="2" eb="4">
      <t>チョウサ</t>
    </rPh>
    <phoneticPr fontId="15"/>
  </si>
  <si>
    <t>工程管理
研修テキスト
(R8)</t>
    <rPh sb="0" eb="2">
      <t>コウテイ</t>
    </rPh>
    <rPh sb="2" eb="4">
      <t>カンリ</t>
    </rPh>
    <rPh sb="5" eb="7">
      <t>ケンシュウ</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</si>
</sst>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41" formatCode="_ * #,##0_ ;_ * \-#,##0_ ;_ * &quot;-&quot;_ ;_ @_ "/>
    <numFmt numFmtId="176" formatCode="#"/>
    <numFmt numFmtId="177" formatCode="[$-F800]dddd\,\ mmmm\ dd\,\ yyyy"/>
    <numFmt numFmtId="178" formatCode="#,##0_ "/>
    <numFmt numFmtId="179" formatCode="#,##0_);[Red]\(#,##0\)"/>
    <numFmt numFmtId="180" formatCode="yyyy&quot;年&quot;m&quot;月&quot;d&quot;日&quot;;@"/>
    <numFmt numFmtId="181" formatCode="m/d;@"/>
    <numFmt numFmtId="182" formatCode="#,##0.0_);[Red]\(#,##0.0\)"/>
  </numFmts>
  <fonts count="12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明朝"/>
      <family val="1"/>
      <charset val="128"/>
    </font>
    <font>
      <sz val="6"/>
      <name val="ＭＳ Ｐゴシック"/>
      <family val="3"/>
      <charset val="128"/>
    </font>
    <font>
      <sz val="11"/>
      <name val="ＭＳ 明朝"/>
      <family val="1"/>
      <charset val="128"/>
    </font>
    <font>
      <b/>
      <sz val="11"/>
      <color indexed="8"/>
      <name val="ＭＳ Ｐゴシック"/>
      <family val="3"/>
      <charset val="128"/>
    </font>
    <font>
      <sz val="10"/>
      <name val="ＭＳ 明朝"/>
      <family val="1"/>
      <charset val="128"/>
    </font>
    <font>
      <sz val="11"/>
      <color indexed="8"/>
      <name val="ＭＳ Ｐゴシック"/>
      <family val="3"/>
      <charset val="128"/>
    </font>
    <font>
      <b/>
      <sz val="11"/>
      <name val="ＭＳ Ｐゴシック"/>
      <family val="3"/>
      <charset val="128"/>
    </font>
    <font>
      <sz val="10"/>
      <color theme="1"/>
      <name val="ＭＳ ゴシック"/>
      <family val="3"/>
      <charset val="128"/>
    </font>
    <font>
      <sz val="6"/>
      <name val="ＭＳ Ｐゴシック"/>
      <family val="2"/>
      <charset val="128"/>
      <scheme val="minor"/>
    </font>
    <font>
      <sz val="11"/>
      <name val="ＭＳ Ｐゴシック"/>
      <family val="3"/>
      <charset val="128"/>
    </font>
    <font>
      <b/>
      <sz val="20"/>
      <color theme="1"/>
      <name val="ＭＳ ゴシック"/>
      <family val="3"/>
      <charset val="128"/>
    </font>
    <font>
      <b/>
      <sz val="20"/>
      <color rgb="FFFF0000"/>
      <name val="ＭＳ ゴシック"/>
      <family val="3"/>
      <charset val="128"/>
    </font>
    <font>
      <sz val="11"/>
      <color theme="1"/>
      <name val="ＭＳ ゴシック"/>
      <family val="3"/>
      <charset val="128"/>
    </font>
    <font>
      <b/>
      <sz val="10"/>
      <color theme="1"/>
      <name val="ＭＳ ゴシック"/>
      <family val="3"/>
      <charset val="128"/>
    </font>
    <font>
      <b/>
      <sz val="9"/>
      <color theme="1"/>
      <name val="ＭＳ ゴシック"/>
      <family val="3"/>
      <charset val="128"/>
    </font>
    <font>
      <b/>
      <sz val="11"/>
      <color theme="1"/>
      <name val="ＭＳ ゴシック"/>
      <family val="3"/>
      <charset val="128"/>
    </font>
    <font>
      <b/>
      <sz val="11"/>
      <color theme="1"/>
      <name val="ＭＳ Ｐゴシック"/>
      <family val="3"/>
      <charset val="128"/>
      <scheme val="minor"/>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color theme="1"/>
      <name val="ＭＳ Ｐゴシック"/>
      <family val="3"/>
      <charset val="128"/>
      <scheme val="minor"/>
    </font>
    <font>
      <sz val="12"/>
      <name val="ＭＳ Ｐゴシック"/>
      <family val="3"/>
      <charset val="128"/>
    </font>
    <font>
      <b/>
      <sz val="11"/>
      <name val="ＭＳ 明朝"/>
      <family val="1"/>
      <charset val="128"/>
    </font>
    <font>
      <sz val="11"/>
      <color theme="1"/>
      <name val="ＭＳ Ｐゴシック"/>
      <family val="3"/>
      <charset val="128"/>
      <scheme val="minor"/>
    </font>
    <font>
      <u/>
      <sz val="11"/>
      <color theme="10"/>
      <name val="ＭＳ Ｐゴシック"/>
      <family val="3"/>
      <charset val="128"/>
      <scheme val="minor"/>
    </font>
    <font>
      <b/>
      <sz val="18"/>
      <name val="ＭＳ 明朝"/>
      <family val="1"/>
      <charset val="128"/>
    </font>
    <font>
      <sz val="14"/>
      <name val="ＭＳ 明朝"/>
      <family val="1"/>
      <charset val="128"/>
    </font>
    <font>
      <b/>
      <sz val="16"/>
      <name val="ＭＳ 明朝"/>
      <family val="1"/>
      <charset val="128"/>
    </font>
    <font>
      <sz val="13"/>
      <color theme="1"/>
      <name val="ＭＳ Ｐ明朝"/>
      <family val="1"/>
      <charset val="128"/>
    </font>
    <font>
      <sz val="11"/>
      <name val="ＭＳ Ｐ明朝"/>
      <family val="1"/>
      <charset val="128"/>
    </font>
    <font>
      <sz val="14"/>
      <name val="ＭＳ Ｐ明朝"/>
      <family val="1"/>
      <charset val="128"/>
    </font>
    <font>
      <b/>
      <u/>
      <sz val="36"/>
      <name val="ＭＳ 明朝"/>
      <family val="1"/>
      <charset val="128"/>
    </font>
    <font>
      <sz val="8"/>
      <color theme="1"/>
      <name val="ＭＳ Ｐ明朝"/>
      <family val="1"/>
      <charset val="128"/>
    </font>
    <font>
      <b/>
      <sz val="10"/>
      <color rgb="FFFF0000"/>
      <name val="ＭＳ 明朝"/>
      <family val="1"/>
      <charset val="128"/>
    </font>
    <font>
      <sz val="13"/>
      <color theme="1"/>
      <name val="ＭＳ 明朝"/>
      <family val="1"/>
      <charset val="128"/>
    </font>
    <font>
      <sz val="10"/>
      <name val="Arial Unicode MS"/>
      <family val="3"/>
      <charset val="128"/>
    </font>
    <font>
      <b/>
      <sz val="13"/>
      <color theme="1"/>
      <name val="ＭＳ Ｐ明朝"/>
      <family val="1"/>
      <charset val="128"/>
    </font>
    <font>
      <b/>
      <sz val="8"/>
      <color theme="1"/>
      <name val="ＭＳ Ｐ明朝"/>
      <family val="1"/>
      <charset val="128"/>
    </font>
    <font>
      <b/>
      <sz val="13"/>
      <color theme="1"/>
      <name val="ＭＳ 明朝"/>
      <family val="1"/>
      <charset val="128"/>
    </font>
    <font>
      <b/>
      <sz val="11"/>
      <name val="ＭＳ Ｐ明朝"/>
      <family val="1"/>
      <charset val="128"/>
    </font>
    <font>
      <u/>
      <sz val="11"/>
      <color theme="10"/>
      <name val="ＭＳ Ｐゴシック"/>
      <family val="3"/>
      <charset val="128"/>
    </font>
    <font>
      <b/>
      <u/>
      <sz val="24"/>
      <name val="ＭＳ 明朝"/>
      <family val="1"/>
      <charset val="128"/>
    </font>
    <font>
      <b/>
      <sz val="13"/>
      <name val="ＭＳ 明朝"/>
      <family val="1"/>
      <charset val="128"/>
    </font>
    <font>
      <b/>
      <sz val="11"/>
      <color rgb="FFFF0000"/>
      <name val="ＭＳ 明朝"/>
      <family val="1"/>
      <charset val="128"/>
    </font>
    <font>
      <sz val="14"/>
      <color theme="1"/>
      <name val="ＭＳ Ｐ明朝"/>
      <family val="1"/>
      <charset val="128"/>
    </font>
    <font>
      <strike/>
      <sz val="10"/>
      <color theme="1"/>
      <name val="ＭＳ ゴシック"/>
      <family val="3"/>
      <charset val="128"/>
    </font>
    <font>
      <b/>
      <sz val="11"/>
      <color theme="1"/>
      <name val="ＭＳ 明朝"/>
      <family val="1"/>
      <charset val="128"/>
    </font>
    <font>
      <b/>
      <sz val="24"/>
      <name val="ＭＳ 明朝"/>
      <family val="1"/>
      <charset val="128"/>
    </font>
    <font>
      <b/>
      <sz val="9"/>
      <color theme="1"/>
      <name val="ＭＳ Ｐゴシック"/>
      <family val="3"/>
      <charset val="128"/>
      <scheme val="minor"/>
    </font>
    <font>
      <b/>
      <sz val="24"/>
      <color rgb="FFFF0000"/>
      <name val="ＭＳ ゴシック"/>
      <family val="3"/>
      <charset val="128"/>
    </font>
    <font>
      <b/>
      <sz val="11"/>
      <color rgb="FF0070C0"/>
      <name val="ＭＳ Ｐゴシック"/>
      <family val="3"/>
      <charset val="128"/>
      <scheme val="minor"/>
    </font>
    <font>
      <b/>
      <sz val="11"/>
      <color rgb="FFFF0000"/>
      <name val="ＭＳ Ｐゴシック"/>
      <family val="3"/>
      <charset val="128"/>
      <scheme val="minor"/>
    </font>
    <font>
      <sz val="11"/>
      <color rgb="FFFF0000"/>
      <name val="ＭＳ Ｐゴシック"/>
      <family val="3"/>
      <charset val="128"/>
      <scheme val="minor"/>
    </font>
    <font>
      <b/>
      <sz val="11"/>
      <color theme="0"/>
      <name val="ＭＳ Ｐゴシック"/>
      <family val="3"/>
      <charset val="128"/>
      <scheme val="minor"/>
    </font>
    <font>
      <b/>
      <sz val="12"/>
      <color rgb="FFFF0000"/>
      <name val="ＭＳ 明朝"/>
      <family val="1"/>
      <charset val="128"/>
    </font>
    <font>
      <sz val="13"/>
      <name val="ＭＳ 明朝"/>
      <family val="1"/>
      <charset val="128"/>
    </font>
    <font>
      <sz val="13"/>
      <name val="ＭＳ Ｐゴシック"/>
      <family val="3"/>
      <charset val="128"/>
    </font>
    <font>
      <b/>
      <sz val="18"/>
      <color rgb="FFFF0000"/>
      <name val="ＭＳ ゴシック"/>
      <family val="3"/>
      <charset val="128"/>
    </font>
    <font>
      <b/>
      <sz val="20"/>
      <color theme="1"/>
      <name val="ＭＳ Ｐゴシック"/>
      <family val="3"/>
      <charset val="128"/>
      <scheme val="minor"/>
    </font>
    <font>
      <b/>
      <sz val="20"/>
      <color rgb="FF00B050"/>
      <name val="ＭＳ Ｐゴシック"/>
      <family val="3"/>
      <charset val="128"/>
      <scheme val="minor"/>
    </font>
    <font>
      <b/>
      <sz val="25"/>
      <color rgb="FF00B050"/>
      <name val="ＭＳ Ｐゴシック"/>
      <family val="3"/>
      <charset val="128"/>
      <scheme val="minor"/>
    </font>
    <font>
      <sz val="11"/>
      <name val="ＭＳ Ｐゴシック"/>
      <family val="3"/>
      <charset val="128"/>
      <scheme val="minor"/>
    </font>
    <font>
      <b/>
      <sz val="11"/>
      <name val="ＭＳ Ｐゴシック"/>
      <family val="3"/>
      <charset val="128"/>
      <scheme val="minor"/>
    </font>
    <font>
      <b/>
      <sz val="16"/>
      <name val="ＭＳ Ｐゴシック"/>
      <family val="3"/>
      <charset val="128"/>
      <scheme val="minor"/>
    </font>
    <font>
      <b/>
      <sz val="9"/>
      <name val="ＭＳ Ｐゴシック"/>
      <family val="3"/>
      <charset val="128"/>
      <scheme val="minor"/>
    </font>
    <font>
      <sz val="10"/>
      <color theme="1"/>
      <name val="ＭＳ Ｐゴシック"/>
      <family val="3"/>
      <charset val="128"/>
      <scheme val="minor"/>
    </font>
    <font>
      <b/>
      <sz val="16"/>
      <color theme="1"/>
      <name val="ＭＳ Ｐゴシック"/>
      <family val="3"/>
      <charset val="128"/>
      <scheme val="minor"/>
    </font>
    <font>
      <sz val="8"/>
      <name val="ＭＳ Ｐゴシック"/>
      <family val="3"/>
      <charset val="128"/>
      <scheme val="minor"/>
    </font>
    <font>
      <sz val="12"/>
      <name val="ＭＳ Ｐゴシック"/>
      <family val="3"/>
      <charset val="128"/>
      <scheme val="minor"/>
    </font>
    <font>
      <b/>
      <sz val="9"/>
      <color theme="1"/>
      <name val="ＭＳ Ｐゴシック"/>
      <family val="3"/>
      <charset val="128"/>
    </font>
    <font>
      <b/>
      <sz val="11"/>
      <color theme="1"/>
      <name val="ＭＳ Ｐゴシック"/>
      <family val="3"/>
      <charset val="128"/>
    </font>
    <font>
      <b/>
      <sz val="11"/>
      <name val="ＭＳ ゴシック"/>
      <family val="3"/>
      <charset val="128"/>
    </font>
    <font>
      <b/>
      <sz val="11"/>
      <color rgb="FFFF0000"/>
      <name val="ＭＳ ゴシック"/>
      <family val="3"/>
      <charset val="128"/>
    </font>
    <font>
      <b/>
      <u val="double"/>
      <sz val="11"/>
      <name val="ＭＳ ゴシック"/>
      <family val="3"/>
      <charset val="128"/>
    </font>
    <font>
      <sz val="11"/>
      <name val="ＭＳ ゴシック"/>
      <family val="3"/>
      <charset val="128"/>
    </font>
    <font>
      <b/>
      <sz val="11"/>
      <color rgb="FFFF0000"/>
      <name val="ＭＳ Ｐゴシック"/>
      <family val="3"/>
      <charset val="128"/>
    </font>
    <font>
      <b/>
      <sz val="16"/>
      <color theme="1"/>
      <name val="ＭＳ Ｐゴシック"/>
      <family val="3"/>
      <charset val="128"/>
    </font>
    <font>
      <sz val="11"/>
      <color theme="1"/>
      <name val="ＭＳ Ｐゴシック"/>
      <family val="3"/>
      <charset val="128"/>
    </font>
    <font>
      <b/>
      <sz val="10"/>
      <color theme="1"/>
      <name val="ＭＳ Ｐゴシック"/>
      <family val="3"/>
      <charset val="128"/>
    </font>
    <font>
      <sz val="10"/>
      <color theme="1"/>
      <name val="ＭＳ Ｐゴシック"/>
      <family val="3"/>
      <charset val="128"/>
    </font>
    <font>
      <sz val="10"/>
      <name val="ＭＳ Ｐゴシック"/>
      <family val="3"/>
      <charset val="128"/>
    </font>
    <font>
      <sz val="11.5"/>
      <name val="ＭＳ 明朝"/>
      <family val="1"/>
      <charset val="128"/>
    </font>
    <font>
      <b/>
      <sz val="26"/>
      <name val="ＭＳ 明朝"/>
      <family val="1"/>
      <charset val="128"/>
    </font>
    <font>
      <sz val="18"/>
      <name val="ＭＳ 明朝"/>
      <family val="1"/>
      <charset val="128"/>
    </font>
    <font>
      <b/>
      <sz val="20"/>
      <name val="ＭＳ 明朝"/>
      <family val="1"/>
      <charset val="128"/>
    </font>
    <font>
      <b/>
      <sz val="14"/>
      <name val="ＭＳ 明朝"/>
      <family val="1"/>
      <charset val="128"/>
    </font>
    <font>
      <sz val="11"/>
      <color theme="1"/>
      <name val="ＭＳ 明朝"/>
      <family val="1"/>
      <charset val="128"/>
    </font>
    <font>
      <b/>
      <sz val="10"/>
      <name val="ＭＳ 明朝"/>
      <family val="1"/>
      <charset val="128"/>
    </font>
    <font>
      <sz val="16"/>
      <name val="ＭＳ 明朝"/>
      <family val="1"/>
      <charset val="128"/>
    </font>
    <font>
      <b/>
      <sz val="10"/>
      <color rgb="FFFF0000"/>
      <name val="ＭＳ Ｐゴシック"/>
      <family val="3"/>
      <charset val="128"/>
      <scheme val="minor"/>
    </font>
    <font>
      <b/>
      <sz val="14"/>
      <color rgb="FFFF0000"/>
      <name val="ＭＳ ゴシック"/>
      <family val="3"/>
      <charset val="128"/>
    </font>
    <font>
      <sz val="9"/>
      <name val="Meiryo UI"/>
      <family val="3"/>
      <charset val="128"/>
    </font>
    <font>
      <sz val="8.5"/>
      <name val="Meiryo UI"/>
      <family val="3"/>
      <charset val="128"/>
    </font>
    <font>
      <sz val="9"/>
      <color theme="1"/>
      <name val="Meiryo UI"/>
      <family val="3"/>
      <charset val="128"/>
    </font>
    <font>
      <sz val="12"/>
      <color indexed="8"/>
      <name val="ＭＳ Ｐゴシック"/>
      <family val="3"/>
      <charset val="128"/>
    </font>
    <font>
      <sz val="8"/>
      <name val="ＭＳ Ｐゴシック"/>
      <family val="3"/>
      <charset val="128"/>
    </font>
    <font>
      <b/>
      <sz val="12"/>
      <color theme="1"/>
      <name val="ＭＳ Ｐゴシック"/>
      <family val="3"/>
      <charset val="128"/>
      <scheme val="minor"/>
    </font>
  </fonts>
  <fills count="3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99CC"/>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92D050"/>
        <bgColor indexed="64"/>
      </patternFill>
    </fill>
    <fill>
      <patternFill patternType="solid">
        <fgColor rgb="FF0070C0"/>
        <bgColor indexed="64"/>
      </patternFill>
    </fill>
    <fill>
      <patternFill patternType="solid">
        <fgColor rgb="FFC00000"/>
        <bgColor indexed="64"/>
      </patternFill>
    </fill>
    <fill>
      <patternFill patternType="solid">
        <fgColor rgb="FFB1FDFB"/>
        <bgColor indexed="64"/>
      </patternFill>
    </fill>
    <fill>
      <patternFill patternType="solid">
        <fgColor indexed="13"/>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ck">
        <color rgb="FFFF0000"/>
      </left>
      <right style="thick">
        <color rgb="FFFF0000"/>
      </right>
      <top style="thick">
        <color rgb="FFFF0000"/>
      </top>
      <bottom style="thick">
        <color rgb="FFFF0000"/>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medium">
        <color indexed="64"/>
      </top>
      <bottom style="medium">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right style="thick">
        <color rgb="FFFF0000"/>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ck">
        <color rgb="FFFF0000"/>
      </left>
      <right style="thick">
        <color rgb="FFFF0000"/>
      </right>
      <top/>
      <bottom style="medium">
        <color indexed="64"/>
      </bottom>
      <diagonal/>
    </border>
    <border>
      <left style="thick">
        <color rgb="FFFF0000"/>
      </left>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style="thin">
        <color indexed="64"/>
      </right>
      <top/>
      <bottom/>
      <diagonal/>
    </border>
    <border>
      <left/>
      <right style="thick">
        <color indexed="64"/>
      </right>
      <top/>
      <bottom style="thin">
        <color indexed="64"/>
      </bottom>
      <diagonal/>
    </border>
  </borders>
  <cellStyleXfs count="185">
    <xf numFmtId="0" fontId="0" fillId="0" borderId="0">
      <alignment vertical="center"/>
    </xf>
    <xf numFmtId="0" fontId="12" fillId="0" borderId="0">
      <alignment vertical="center"/>
    </xf>
    <xf numFmtId="38" fontId="22" fillId="0" borderId="0" applyFont="0" applyFill="0" applyBorder="0" applyAlignment="0" applyProtection="0">
      <alignment vertical="center"/>
    </xf>
    <xf numFmtId="0" fontId="22" fillId="0" borderId="0"/>
    <xf numFmtId="0" fontId="22" fillId="0" borderId="0"/>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8" borderId="0" applyNumberFormat="0" applyBorder="0" applyAlignment="0" applyProtection="0">
      <alignment vertical="center"/>
    </xf>
    <xf numFmtId="0" fontId="18" fillId="11" borderId="0" applyNumberFormat="0" applyBorder="0" applyAlignment="0" applyProtection="0">
      <alignment vertical="center"/>
    </xf>
    <xf numFmtId="0" fontId="18" fillId="14" borderId="0" applyNumberFormat="0" applyBorder="0" applyAlignment="0" applyProtection="0">
      <alignment vertical="center"/>
    </xf>
    <xf numFmtId="0" fontId="30" fillId="15"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0" fillId="22" borderId="0" applyNumberFormat="0" applyBorder="0" applyAlignment="0" applyProtection="0">
      <alignment vertical="center"/>
    </xf>
    <xf numFmtId="0" fontId="31" fillId="0" borderId="0" applyNumberFormat="0" applyFill="0" applyBorder="0" applyAlignment="0" applyProtection="0">
      <alignment vertical="center"/>
    </xf>
    <xf numFmtId="0" fontId="32" fillId="23" borderId="27" applyNumberFormat="0" applyAlignment="0" applyProtection="0">
      <alignment vertical="center"/>
    </xf>
    <xf numFmtId="0" fontId="33" fillId="24" borderId="0" applyNumberFormat="0" applyBorder="0" applyAlignment="0" applyProtection="0">
      <alignment vertical="center"/>
    </xf>
    <xf numFmtId="0" fontId="22" fillId="25" borderId="28" applyNumberFormat="0" applyFont="0" applyAlignment="0" applyProtection="0">
      <alignment vertical="center"/>
    </xf>
    <xf numFmtId="0" fontId="34" fillId="0" borderId="29" applyNumberFormat="0" applyFill="0" applyAlignment="0" applyProtection="0">
      <alignment vertical="center"/>
    </xf>
    <xf numFmtId="0" fontId="35" fillId="6" borderId="0" applyNumberFormat="0" applyBorder="0" applyAlignment="0" applyProtection="0">
      <alignment vertical="center"/>
    </xf>
    <xf numFmtId="0" fontId="36" fillId="26" borderId="30" applyNumberFormat="0" applyAlignment="0" applyProtection="0">
      <alignment vertical="center"/>
    </xf>
    <xf numFmtId="0" fontId="37" fillId="0" borderId="0" applyNumberFormat="0" applyFill="0" applyBorder="0" applyAlignment="0" applyProtection="0">
      <alignment vertical="center"/>
    </xf>
    <xf numFmtId="0" fontId="38" fillId="0" borderId="31" applyNumberFormat="0" applyFill="0" applyAlignment="0" applyProtection="0">
      <alignment vertical="center"/>
    </xf>
    <xf numFmtId="0" fontId="39" fillId="0" borderId="32" applyNumberFormat="0" applyFill="0" applyAlignment="0" applyProtection="0">
      <alignment vertical="center"/>
    </xf>
    <xf numFmtId="0" fontId="40" fillId="0" borderId="33" applyNumberFormat="0" applyFill="0" applyAlignment="0" applyProtection="0">
      <alignment vertical="center"/>
    </xf>
    <xf numFmtId="0" fontId="40" fillId="0" borderId="0" applyNumberFormat="0" applyFill="0" applyBorder="0" applyAlignment="0" applyProtection="0">
      <alignment vertical="center"/>
    </xf>
    <xf numFmtId="0" fontId="16" fillId="0" borderId="34" applyNumberFormat="0" applyFill="0" applyAlignment="0" applyProtection="0">
      <alignment vertical="center"/>
    </xf>
    <xf numFmtId="0" fontId="41" fillId="26" borderId="35" applyNumberFormat="0" applyAlignment="0" applyProtection="0">
      <alignment vertical="center"/>
    </xf>
    <xf numFmtId="0" fontId="42" fillId="0" borderId="0" applyNumberFormat="0" applyFill="0" applyBorder="0" applyAlignment="0" applyProtection="0">
      <alignment vertical="center"/>
    </xf>
    <xf numFmtId="0" fontId="43" fillId="10" borderId="30" applyNumberFormat="0" applyAlignment="0" applyProtection="0">
      <alignment vertical="center"/>
    </xf>
    <xf numFmtId="0" fontId="44" fillId="7" borderId="0" applyNumberFormat="0" applyBorder="0" applyAlignment="0" applyProtection="0">
      <alignment vertical="center"/>
    </xf>
    <xf numFmtId="0" fontId="11" fillId="0" borderId="0">
      <alignment vertical="center"/>
    </xf>
    <xf numFmtId="0" fontId="22" fillId="0" borderId="0">
      <alignment vertical="center"/>
    </xf>
    <xf numFmtId="0" fontId="11" fillId="0" borderId="0">
      <alignment vertical="center"/>
    </xf>
    <xf numFmtId="0" fontId="10" fillId="0" borderId="0">
      <alignment vertical="center"/>
    </xf>
    <xf numFmtId="38" fontId="22" fillId="0" borderId="0" applyFont="0" applyFill="0" applyBorder="0" applyAlignment="0" applyProtection="0">
      <alignment vertical="center"/>
    </xf>
    <xf numFmtId="0" fontId="48" fillId="0" borderId="0">
      <alignment vertical="center"/>
    </xf>
    <xf numFmtId="6" fontId="48" fillId="0" borderId="0" applyFont="0" applyFill="0" applyBorder="0" applyAlignment="0" applyProtection="0">
      <alignment vertical="center"/>
    </xf>
    <xf numFmtId="38" fontId="48" fillId="0" borderId="0" applyFont="0" applyFill="0" applyBorder="0" applyAlignment="0" applyProtection="0">
      <alignment vertical="center"/>
    </xf>
    <xf numFmtId="9" fontId="48" fillId="0" borderId="0" applyFont="0" applyFill="0" applyBorder="0" applyAlignment="0" applyProtection="0">
      <alignment vertical="center"/>
    </xf>
    <xf numFmtId="0" fontId="49" fillId="0" borderId="0" applyNumberFormat="0" applyFill="0" applyBorder="0" applyAlignment="0" applyProtection="0">
      <alignment vertical="center"/>
    </xf>
    <xf numFmtId="0" fontId="9" fillId="0" borderId="0">
      <alignment vertical="center"/>
    </xf>
    <xf numFmtId="0" fontId="8" fillId="0" borderId="0">
      <alignment vertical="center"/>
    </xf>
    <xf numFmtId="0" fontId="22" fillId="25" borderId="41" applyNumberFormat="0" applyFont="0" applyAlignment="0" applyProtection="0">
      <alignment vertical="center"/>
    </xf>
    <xf numFmtId="0" fontId="36" fillId="26" borderId="42" applyNumberFormat="0" applyAlignment="0" applyProtection="0">
      <alignment vertical="center"/>
    </xf>
    <xf numFmtId="0" fontId="16" fillId="0" borderId="43" applyNumberFormat="0" applyFill="0" applyAlignment="0" applyProtection="0">
      <alignment vertical="center"/>
    </xf>
    <xf numFmtId="0" fontId="41" fillId="26" borderId="44" applyNumberFormat="0" applyAlignment="0" applyProtection="0">
      <alignment vertical="center"/>
    </xf>
    <xf numFmtId="0" fontId="43" fillId="10" borderId="42"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6" fontId="48" fillId="0" borderId="0" applyFont="0" applyFill="0" applyBorder="0" applyAlignment="0" applyProtection="0">
      <alignment vertical="center"/>
    </xf>
    <xf numFmtId="0" fontId="7" fillId="0" borderId="0">
      <alignment vertical="center"/>
    </xf>
    <xf numFmtId="0" fontId="22" fillId="25" borderId="45" applyNumberFormat="0" applyFont="0" applyAlignment="0" applyProtection="0">
      <alignment vertical="center"/>
    </xf>
    <xf numFmtId="0" fontId="36" fillId="26" borderId="46" applyNumberFormat="0" applyAlignment="0" applyProtection="0">
      <alignment vertical="center"/>
    </xf>
    <xf numFmtId="0" fontId="16" fillId="0" borderId="47" applyNumberFormat="0" applyFill="0" applyAlignment="0" applyProtection="0">
      <alignment vertical="center"/>
    </xf>
    <xf numFmtId="0" fontId="41" fillId="26" borderId="48" applyNumberFormat="0" applyAlignment="0" applyProtection="0">
      <alignment vertical="center"/>
    </xf>
    <xf numFmtId="0" fontId="43" fillId="10" borderId="46"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6" fontId="48" fillId="0" borderId="0" applyFont="0" applyFill="0" applyBorder="0" applyAlignment="0" applyProtection="0">
      <alignment vertical="center"/>
    </xf>
    <xf numFmtId="0" fontId="7" fillId="0" borderId="0">
      <alignment vertical="center"/>
    </xf>
    <xf numFmtId="0" fontId="7" fillId="0" borderId="0">
      <alignment vertical="center"/>
    </xf>
    <xf numFmtId="0" fontId="22" fillId="25" borderId="45" applyNumberFormat="0" applyFont="0" applyAlignment="0" applyProtection="0">
      <alignment vertical="center"/>
    </xf>
    <xf numFmtId="0" fontId="36" fillId="26" borderId="46" applyNumberFormat="0" applyAlignment="0" applyProtection="0">
      <alignment vertical="center"/>
    </xf>
    <xf numFmtId="0" fontId="16" fillId="0" borderId="47" applyNumberFormat="0" applyFill="0" applyAlignment="0" applyProtection="0">
      <alignment vertical="center"/>
    </xf>
    <xf numFmtId="0" fontId="41" fillId="26" borderId="48" applyNumberFormat="0" applyAlignment="0" applyProtection="0">
      <alignment vertical="center"/>
    </xf>
    <xf numFmtId="0" fontId="43" fillId="10" borderId="46" applyNumberFormat="0" applyAlignment="0" applyProtection="0">
      <alignment vertical="center"/>
    </xf>
    <xf numFmtId="0" fontId="7" fillId="0" borderId="0">
      <alignment vertical="center"/>
    </xf>
    <xf numFmtId="0" fontId="7" fillId="0" borderId="0">
      <alignment vertical="center"/>
    </xf>
    <xf numFmtId="0" fontId="7" fillId="0" borderId="0">
      <alignment vertical="center"/>
    </xf>
    <xf numFmtId="6" fontId="48" fillId="0" borderId="0" applyFont="0" applyFill="0" applyBorder="0" applyAlignment="0" applyProtection="0">
      <alignment vertical="center"/>
    </xf>
    <xf numFmtId="0" fontId="65" fillId="0" borderId="0" applyNumberFormat="0" applyFill="0" applyBorder="0" applyAlignment="0" applyProtection="0">
      <alignment vertical="center"/>
    </xf>
    <xf numFmtId="0" fontId="6" fillId="0" borderId="0">
      <alignment vertical="center"/>
    </xf>
    <xf numFmtId="0" fontId="22" fillId="25" borderId="49" applyNumberFormat="0" applyFont="0" applyAlignment="0" applyProtection="0">
      <alignment vertical="center"/>
    </xf>
    <xf numFmtId="0" fontId="36" fillId="26" borderId="50" applyNumberFormat="0" applyAlignment="0" applyProtection="0">
      <alignment vertical="center"/>
    </xf>
    <xf numFmtId="0" fontId="16" fillId="0" borderId="51" applyNumberFormat="0" applyFill="0" applyAlignment="0" applyProtection="0">
      <alignment vertical="center"/>
    </xf>
    <xf numFmtId="0" fontId="41" fillId="26" borderId="52" applyNumberFormat="0" applyAlignment="0" applyProtection="0">
      <alignment vertical="center"/>
    </xf>
    <xf numFmtId="0" fontId="43" fillId="10" borderId="50"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6" fontId="48" fillId="0" borderId="0" applyFont="0" applyFill="0" applyBorder="0" applyAlignment="0" applyProtection="0">
      <alignment vertical="center"/>
    </xf>
    <xf numFmtId="0" fontId="6" fillId="0" borderId="0">
      <alignment vertical="center"/>
    </xf>
    <xf numFmtId="0" fontId="6" fillId="0" borderId="0">
      <alignment vertical="center"/>
    </xf>
    <xf numFmtId="0" fontId="22" fillId="25" borderId="49" applyNumberFormat="0" applyFont="0" applyAlignment="0" applyProtection="0">
      <alignment vertical="center"/>
    </xf>
    <xf numFmtId="0" fontId="36" fillId="26" borderId="50" applyNumberFormat="0" applyAlignment="0" applyProtection="0">
      <alignment vertical="center"/>
    </xf>
    <xf numFmtId="0" fontId="16" fillId="0" borderId="51" applyNumberFormat="0" applyFill="0" applyAlignment="0" applyProtection="0">
      <alignment vertical="center"/>
    </xf>
    <xf numFmtId="0" fontId="41" fillId="26" borderId="52" applyNumberFormat="0" applyAlignment="0" applyProtection="0">
      <alignment vertical="center"/>
    </xf>
    <xf numFmtId="0" fontId="43" fillId="10" borderId="50"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6" fontId="48" fillId="0" borderId="0" applyFont="0" applyFill="0" applyBorder="0" applyAlignment="0" applyProtection="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6" fontId="48"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6" fontId="48" fillId="0" borderId="0" applyFont="0" applyFill="0" applyBorder="0" applyAlignment="0" applyProtection="0">
      <alignment vertical="center"/>
    </xf>
    <xf numFmtId="0" fontId="4" fillId="0" borderId="0">
      <alignment vertical="center"/>
    </xf>
    <xf numFmtId="0" fontId="22" fillId="25" borderId="49" applyNumberFormat="0" applyFont="0" applyAlignment="0" applyProtection="0">
      <alignment vertical="center"/>
    </xf>
    <xf numFmtId="0" fontId="36" fillId="26" borderId="50" applyNumberFormat="0" applyAlignment="0" applyProtection="0">
      <alignment vertical="center"/>
    </xf>
    <xf numFmtId="0" fontId="16" fillId="0" borderId="51" applyNumberFormat="0" applyFill="0" applyAlignment="0" applyProtection="0">
      <alignment vertical="center"/>
    </xf>
    <xf numFmtId="0" fontId="41" fillId="26" borderId="52" applyNumberFormat="0" applyAlignment="0" applyProtection="0">
      <alignment vertical="center"/>
    </xf>
    <xf numFmtId="0" fontId="43" fillId="10" borderId="50"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6" fontId="48" fillId="0" borderId="0" applyFont="0" applyFill="0" applyBorder="0" applyAlignment="0" applyProtection="0">
      <alignment vertical="center"/>
    </xf>
    <xf numFmtId="0" fontId="4" fillId="0" borderId="0">
      <alignment vertical="center"/>
    </xf>
    <xf numFmtId="0" fontId="4" fillId="0" borderId="0">
      <alignment vertical="center"/>
    </xf>
    <xf numFmtId="0" fontId="22" fillId="25" borderId="49" applyNumberFormat="0" applyFont="0" applyAlignment="0" applyProtection="0">
      <alignment vertical="center"/>
    </xf>
    <xf numFmtId="0" fontId="36" fillId="26" borderId="50" applyNumberFormat="0" applyAlignment="0" applyProtection="0">
      <alignment vertical="center"/>
    </xf>
    <xf numFmtId="0" fontId="16" fillId="0" borderId="51" applyNumberFormat="0" applyFill="0" applyAlignment="0" applyProtection="0">
      <alignment vertical="center"/>
    </xf>
    <xf numFmtId="0" fontId="41" fillId="26" borderId="52" applyNumberFormat="0" applyAlignment="0" applyProtection="0">
      <alignment vertical="center"/>
    </xf>
    <xf numFmtId="0" fontId="43" fillId="10" borderId="50"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6" fontId="48"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6" fontId="48"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6" fontId="48"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22" fillId="0" borderId="0"/>
    <xf numFmtId="0" fontId="3" fillId="0" borderId="0">
      <alignment vertical="center"/>
    </xf>
    <xf numFmtId="0" fontId="3" fillId="0" borderId="0">
      <alignment vertical="center"/>
    </xf>
    <xf numFmtId="0" fontId="3" fillId="0" borderId="0">
      <alignment vertical="center"/>
    </xf>
    <xf numFmtId="6" fontId="48"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6" fontId="48"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6" fontId="48"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6" fontId="48"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554">
    <xf numFmtId="0" fontId="0" fillId="0" borderId="0" xfId="0">
      <alignment vertical="center"/>
    </xf>
    <xf numFmtId="3" fontId="25" fillId="0" borderId="1" xfId="110" applyNumberFormat="1" applyFont="1" applyBorder="1" applyAlignment="1">
      <alignment horizontal="right" vertical="center"/>
    </xf>
    <xf numFmtId="0" fontId="25" fillId="0" borderId="1" xfId="110" applyFont="1" applyBorder="1" applyAlignment="1">
      <alignment horizontal="right" vertical="center"/>
    </xf>
    <xf numFmtId="0" fontId="25" fillId="0" borderId="15" xfId="110" applyFont="1" applyBorder="1" applyAlignment="1">
      <alignment horizontal="right" vertical="center"/>
    </xf>
    <xf numFmtId="3" fontId="25" fillId="0" borderId="15" xfId="110" applyNumberFormat="1" applyFont="1" applyBorder="1" applyAlignment="1">
      <alignment horizontal="right" vertical="center"/>
    </xf>
    <xf numFmtId="0" fontId="25" fillId="0" borderId="0" xfId="110" applyFont="1">
      <alignment vertical="center"/>
    </xf>
    <xf numFmtId="0" fontId="27" fillId="4" borderId="9" xfId="110" applyFont="1" applyFill="1" applyBorder="1" applyAlignment="1">
      <alignment horizontal="center" vertical="center" wrapText="1"/>
    </xf>
    <xf numFmtId="0" fontId="28" fillId="4" borderId="9" xfId="110" applyFont="1" applyFill="1" applyBorder="1" applyAlignment="1">
      <alignment horizontal="center" vertical="center"/>
    </xf>
    <xf numFmtId="0" fontId="26" fillId="28" borderId="18" xfId="110" applyFont="1" applyFill="1" applyBorder="1">
      <alignment vertical="center"/>
    </xf>
    <xf numFmtId="0" fontId="26" fillId="28" borderId="18" xfId="110" applyFont="1" applyFill="1" applyBorder="1" applyAlignment="1">
      <alignment vertical="center" wrapText="1"/>
    </xf>
    <xf numFmtId="0" fontId="26" fillId="28" borderId="19" xfId="110" applyFont="1" applyFill="1" applyBorder="1">
      <alignment vertical="center"/>
    </xf>
    <xf numFmtId="0" fontId="26" fillId="28" borderId="19" xfId="110" applyFont="1" applyFill="1" applyBorder="1" applyAlignment="1">
      <alignment vertical="center" wrapText="1"/>
    </xf>
    <xf numFmtId="180" fontId="28" fillId="0" borderId="0" xfId="110" applyNumberFormat="1" applyFont="1" applyAlignment="1">
      <alignment horizontal="right" vertical="center"/>
    </xf>
    <xf numFmtId="0" fontId="25" fillId="0" borderId="1" xfId="110" applyFont="1" applyBorder="1" applyProtection="1">
      <alignment vertical="center"/>
      <protection locked="0"/>
    </xf>
    <xf numFmtId="0" fontId="25" fillId="0" borderId="15" xfId="110" applyFont="1" applyBorder="1" applyProtection="1">
      <alignment vertical="center"/>
      <protection locked="0"/>
    </xf>
    <xf numFmtId="0" fontId="25" fillId="30" borderId="25" xfId="1" applyFont="1" applyFill="1" applyBorder="1">
      <alignment vertical="center"/>
    </xf>
    <xf numFmtId="0" fontId="25" fillId="30" borderId="18" xfId="1" applyFont="1" applyFill="1" applyBorder="1">
      <alignment vertical="center"/>
    </xf>
    <xf numFmtId="0" fontId="25" fillId="30" borderId="19" xfId="1" applyFont="1" applyFill="1" applyBorder="1">
      <alignment vertical="center"/>
    </xf>
    <xf numFmtId="0" fontId="28" fillId="0" borderId="0" xfId="110" applyFont="1">
      <alignment vertical="center"/>
    </xf>
    <xf numFmtId="0" fontId="25" fillId="30" borderId="66" xfId="1" applyFont="1" applyFill="1" applyBorder="1" applyAlignment="1">
      <alignment horizontal="left" vertical="center"/>
    </xf>
    <xf numFmtId="0" fontId="25" fillId="30" borderId="68" xfId="1" applyFont="1" applyFill="1" applyBorder="1" applyAlignment="1">
      <alignment horizontal="right" vertical="center"/>
    </xf>
    <xf numFmtId="0" fontId="28" fillId="4" borderId="9" xfId="1" applyFont="1" applyFill="1" applyBorder="1" applyAlignment="1">
      <alignment horizontal="center" vertical="center"/>
    </xf>
    <xf numFmtId="0" fontId="28" fillId="4" borderId="1" xfId="1" applyFont="1" applyFill="1" applyBorder="1" applyAlignment="1">
      <alignment horizontal="center" vertical="center"/>
    </xf>
    <xf numFmtId="0" fontId="28" fillId="4" borderId="69" xfId="1" applyFont="1" applyFill="1" applyBorder="1" applyAlignment="1">
      <alignment horizontal="center" vertical="center"/>
    </xf>
    <xf numFmtId="0" fontId="86" fillId="0" borderId="0" xfId="0" applyFont="1">
      <alignment vertical="center"/>
    </xf>
    <xf numFmtId="0" fontId="25" fillId="0" borderId="0" xfId="56" applyFont="1">
      <alignment vertical="center"/>
    </xf>
    <xf numFmtId="0" fontId="96" fillId="0" borderId="0" xfId="0" applyFont="1" applyAlignment="1">
      <alignment horizontal="left" vertical="center" wrapText="1"/>
    </xf>
    <xf numFmtId="0" fontId="99" fillId="0" borderId="0" xfId="0" applyFont="1" applyAlignment="1">
      <alignment vertical="center" wrapText="1"/>
    </xf>
    <xf numFmtId="0" fontId="99" fillId="0" borderId="0" xfId="0" applyFont="1">
      <alignment vertical="center"/>
    </xf>
    <xf numFmtId="0" fontId="97" fillId="0" borderId="0" xfId="56" applyFont="1">
      <alignment vertical="center"/>
    </xf>
    <xf numFmtId="0" fontId="89" fillId="0" borderId="0" xfId="0" applyFont="1" applyProtection="1">
      <alignment vertical="center"/>
      <protection hidden="1"/>
    </xf>
    <xf numFmtId="0" fontId="86" fillId="0" borderId="0" xfId="0" applyFont="1" applyProtection="1">
      <alignment vertical="center"/>
      <protection hidden="1"/>
    </xf>
    <xf numFmtId="0" fontId="86" fillId="0" borderId="0" xfId="0" applyFont="1" applyAlignment="1" applyProtection="1">
      <alignment horizontal="center" vertical="center"/>
      <protection hidden="1"/>
    </xf>
    <xf numFmtId="0" fontId="86" fillId="0" borderId="0" xfId="50" applyNumberFormat="1" applyFont="1" applyFill="1" applyAlignment="1" applyProtection="1">
      <alignment horizontal="center" vertical="center"/>
      <protection hidden="1"/>
    </xf>
    <xf numFmtId="0" fontId="86" fillId="0" borderId="0" xfId="2" applyNumberFormat="1" applyFont="1" applyFill="1" applyProtection="1">
      <alignment vertical="center"/>
      <protection hidden="1"/>
    </xf>
    <xf numFmtId="0" fontId="77" fillId="0" borderId="0" xfId="50" applyNumberFormat="1" applyFont="1" applyFill="1" applyAlignment="1" applyProtection="1">
      <alignment horizontal="center" vertical="center"/>
      <protection hidden="1"/>
    </xf>
    <xf numFmtId="0" fontId="86" fillId="0" borderId="7" xfId="2" applyNumberFormat="1" applyFont="1" applyFill="1" applyBorder="1" applyProtection="1">
      <alignment vertical="center"/>
      <protection hidden="1"/>
    </xf>
    <xf numFmtId="0" fontId="86" fillId="2" borderId="1" xfId="50" applyNumberFormat="1" applyFont="1" applyFill="1" applyBorder="1" applyAlignment="1" applyProtection="1">
      <alignment horizontal="center" vertical="center"/>
      <protection hidden="1"/>
    </xf>
    <xf numFmtId="0" fontId="86" fillId="28" borderId="1" xfId="50" applyNumberFormat="1" applyFont="1" applyFill="1" applyBorder="1" applyAlignment="1" applyProtection="1">
      <alignment horizontal="center" vertical="center"/>
      <protection hidden="1"/>
    </xf>
    <xf numFmtId="0" fontId="86" fillId="3" borderId="1" xfId="0" applyFont="1" applyFill="1" applyBorder="1" applyAlignment="1" applyProtection="1">
      <alignment horizontal="center" vertical="center"/>
      <protection hidden="1"/>
    </xf>
    <xf numFmtId="0" fontId="46" fillId="3" borderId="1" xfId="3" applyFont="1" applyFill="1" applyBorder="1" applyAlignment="1" applyProtection="1">
      <alignment horizontal="center" vertical="center" wrapText="1" shrinkToFit="1"/>
      <protection hidden="1"/>
    </xf>
    <xf numFmtId="0" fontId="86" fillId="3" borderId="1" xfId="50" applyNumberFormat="1" applyFont="1" applyFill="1" applyBorder="1" applyAlignment="1" applyProtection="1">
      <alignment horizontal="center" vertical="center" wrapText="1"/>
      <protection hidden="1"/>
    </xf>
    <xf numFmtId="0" fontId="22" fillId="2" borderId="1" xfId="0" applyFont="1" applyFill="1" applyBorder="1" applyAlignment="1" applyProtection="1">
      <alignment horizontal="center" vertical="center" wrapText="1"/>
      <protection hidden="1"/>
    </xf>
    <xf numFmtId="0" fontId="22" fillId="28" borderId="2" xfId="0" applyFont="1" applyFill="1" applyBorder="1" applyAlignment="1" applyProtection="1">
      <alignment horizontal="center" vertical="center" wrapText="1"/>
      <protection hidden="1"/>
    </xf>
    <xf numFmtId="38" fontId="87" fillId="37" borderId="75" xfId="50" applyFont="1" applyFill="1" applyBorder="1" applyAlignment="1" applyProtection="1">
      <alignment horizontal="center" vertical="center"/>
      <protection hidden="1"/>
    </xf>
    <xf numFmtId="0" fontId="92" fillId="3" borderId="4" xfId="0" applyFont="1" applyFill="1" applyBorder="1" applyAlignment="1" applyProtection="1">
      <alignment horizontal="center" vertical="center"/>
      <protection hidden="1"/>
    </xf>
    <xf numFmtId="0" fontId="93" fillId="3" borderId="1" xfId="3" applyFont="1" applyFill="1" applyBorder="1" applyAlignment="1" applyProtection="1">
      <alignment horizontal="center" vertical="center"/>
      <protection hidden="1"/>
    </xf>
    <xf numFmtId="0" fontId="93" fillId="3" borderId="1" xfId="3" applyFont="1" applyFill="1" applyBorder="1" applyAlignment="1" applyProtection="1">
      <alignment horizontal="center" vertical="center" shrinkToFit="1"/>
      <protection hidden="1"/>
    </xf>
    <xf numFmtId="178" fontId="86" fillId="0" borderId="1" xfId="2" applyNumberFormat="1" applyFont="1" applyFill="1" applyBorder="1" applyAlignment="1" applyProtection="1">
      <alignment horizontal="center" vertical="center"/>
      <protection hidden="1"/>
    </xf>
    <xf numFmtId="179" fontId="86" fillId="0" borderId="1" xfId="2" applyNumberFormat="1" applyFont="1" applyFill="1" applyBorder="1" applyProtection="1">
      <alignment vertical="center"/>
      <protection hidden="1"/>
    </xf>
    <xf numFmtId="179" fontId="22" fillId="2" borderId="1" xfId="2" applyNumberFormat="1" applyFont="1" applyFill="1" applyBorder="1" applyProtection="1">
      <alignment vertical="center"/>
      <protection hidden="1"/>
    </xf>
    <xf numFmtId="179" fontId="87" fillId="37" borderId="76" xfId="2" applyNumberFormat="1" applyFont="1" applyFill="1" applyBorder="1" applyProtection="1">
      <alignment vertical="center"/>
      <protection hidden="1"/>
    </xf>
    <xf numFmtId="0" fontId="28" fillId="0" borderId="0" xfId="110" applyFont="1" applyAlignment="1">
      <alignment horizontal="right" vertical="center"/>
    </xf>
    <xf numFmtId="0" fontId="65" fillId="0" borderId="0" xfId="88" applyAlignment="1">
      <alignment vertical="center"/>
    </xf>
    <xf numFmtId="0" fontId="28" fillId="0" borderId="0" xfId="56" applyFont="1">
      <alignment vertical="center"/>
    </xf>
    <xf numFmtId="0" fontId="28" fillId="2" borderId="0" xfId="110" applyFont="1" applyFill="1">
      <alignment vertical="center"/>
    </xf>
    <xf numFmtId="0" fontId="115" fillId="2" borderId="0" xfId="110" applyFont="1" applyFill="1">
      <alignment vertical="center"/>
    </xf>
    <xf numFmtId="0" fontId="83" fillId="0" borderId="0" xfId="180" applyFont="1" applyAlignment="1" applyProtection="1">
      <alignment horizontal="center" vertical="center"/>
      <protection hidden="1"/>
    </xf>
    <xf numFmtId="0" fontId="48" fillId="0" borderId="0" xfId="180" applyFont="1" applyProtection="1">
      <alignment vertical="center"/>
      <protection hidden="1"/>
    </xf>
    <xf numFmtId="0" fontId="29" fillId="0" borderId="0" xfId="180" applyFont="1" applyProtection="1">
      <alignment vertical="center"/>
      <protection hidden="1"/>
    </xf>
    <xf numFmtId="0" fontId="48" fillId="0" borderId="0" xfId="180" applyFont="1">
      <alignment vertical="center"/>
    </xf>
    <xf numFmtId="180" fontId="29" fillId="0" borderId="0" xfId="181" applyNumberFormat="1" applyFont="1" applyAlignment="1" applyProtection="1">
      <alignment horizontal="right" vertical="center"/>
      <protection hidden="1"/>
    </xf>
    <xf numFmtId="0" fontId="73" fillId="34" borderId="9" xfId="180" applyFont="1" applyFill="1" applyBorder="1" applyAlignment="1" applyProtection="1">
      <alignment horizontal="center" vertical="center" wrapText="1"/>
      <protection hidden="1"/>
    </xf>
    <xf numFmtId="0" fontId="29" fillId="34" borderId="9" xfId="180" applyFont="1" applyFill="1" applyBorder="1" applyAlignment="1" applyProtection="1">
      <alignment horizontal="center" vertical="center"/>
      <protection hidden="1"/>
    </xf>
    <xf numFmtId="0" fontId="29" fillId="0" borderId="0" xfId="180" applyFont="1" applyAlignment="1" applyProtection="1">
      <alignment horizontal="center" vertical="center"/>
      <protection hidden="1"/>
    </xf>
    <xf numFmtId="0" fontId="73" fillId="34" borderId="1" xfId="180" applyFont="1" applyFill="1" applyBorder="1" applyAlignment="1" applyProtection="1">
      <alignment horizontal="center" vertical="center" wrapText="1"/>
      <protection hidden="1"/>
    </xf>
    <xf numFmtId="0" fontId="73" fillId="32" borderId="1" xfId="180" applyFont="1" applyFill="1" applyBorder="1" applyAlignment="1" applyProtection="1">
      <alignment horizontal="center" vertical="center" wrapText="1"/>
      <protection hidden="1"/>
    </xf>
    <xf numFmtId="0" fontId="73" fillId="33" borderId="1" xfId="180" applyFont="1" applyFill="1" applyBorder="1" applyAlignment="1" applyProtection="1">
      <alignment horizontal="center" vertical="center" wrapText="1"/>
      <protection hidden="1"/>
    </xf>
    <xf numFmtId="0" fontId="73" fillId="0" borderId="0" xfId="180" applyFont="1" applyProtection="1">
      <alignment vertical="center"/>
      <protection hidden="1"/>
    </xf>
    <xf numFmtId="3" fontId="48" fillId="0" borderId="1" xfId="181" applyNumberFormat="1" applyFont="1" applyBorder="1" applyAlignment="1" applyProtection="1">
      <alignment horizontal="right" vertical="center"/>
      <protection hidden="1"/>
    </xf>
    <xf numFmtId="0" fontId="48" fillId="0" borderId="1" xfId="181" applyFont="1" applyBorder="1" applyProtection="1">
      <alignment vertical="center"/>
      <protection hidden="1"/>
    </xf>
    <xf numFmtId="178" fontId="29" fillId="0" borderId="1" xfId="180" applyNumberFormat="1" applyFont="1" applyBorder="1" applyProtection="1">
      <alignment vertical="center"/>
      <protection hidden="1"/>
    </xf>
    <xf numFmtId="179" fontId="29" fillId="32" borderId="1" xfId="180" applyNumberFormat="1" applyFont="1" applyFill="1" applyBorder="1" applyProtection="1">
      <alignment vertical="center"/>
      <protection hidden="1"/>
    </xf>
    <xf numFmtId="179" fontId="29" fillId="0" borderId="1" xfId="180" applyNumberFormat="1" applyFont="1" applyBorder="1" applyProtection="1">
      <alignment vertical="center"/>
      <protection hidden="1"/>
    </xf>
    <xf numFmtId="179" fontId="29" fillId="33" borderId="1" xfId="180" applyNumberFormat="1" applyFont="1" applyFill="1" applyBorder="1" applyProtection="1">
      <alignment vertical="center"/>
      <protection hidden="1"/>
    </xf>
    <xf numFmtId="3" fontId="25" fillId="0" borderId="1" xfId="181" applyNumberFormat="1" applyFont="1" applyBorder="1" applyAlignment="1">
      <alignment horizontal="right" vertical="center"/>
    </xf>
    <xf numFmtId="182" fontId="29" fillId="32" borderId="1" xfId="180" applyNumberFormat="1" applyFont="1" applyFill="1" applyBorder="1" applyProtection="1">
      <alignment vertical="center"/>
      <protection hidden="1"/>
    </xf>
    <xf numFmtId="0" fontId="48" fillId="0" borderId="1" xfId="181" applyFont="1" applyBorder="1" applyAlignment="1" applyProtection="1">
      <alignment horizontal="right" vertical="center"/>
      <protection hidden="1"/>
    </xf>
    <xf numFmtId="0" fontId="48" fillId="0" borderId="15" xfId="181" applyFont="1" applyBorder="1" applyAlignment="1" applyProtection="1">
      <alignment horizontal="right" vertical="center"/>
      <protection hidden="1"/>
    </xf>
    <xf numFmtId="179" fontId="29" fillId="31" borderId="1" xfId="180" applyNumberFormat="1" applyFont="1" applyFill="1" applyBorder="1" applyProtection="1">
      <alignment vertical="center"/>
      <protection hidden="1"/>
    </xf>
    <xf numFmtId="0" fontId="45" fillId="34" borderId="18" xfId="181" applyFont="1" applyFill="1" applyBorder="1" applyProtection="1">
      <alignment vertical="center"/>
      <protection hidden="1"/>
    </xf>
    <xf numFmtId="0" fontId="45" fillId="34" borderId="19" xfId="181" applyFont="1" applyFill="1" applyBorder="1" applyProtection="1">
      <alignment vertical="center"/>
      <protection hidden="1"/>
    </xf>
    <xf numFmtId="178" fontId="29" fillId="34" borderId="1" xfId="180" applyNumberFormat="1" applyFont="1" applyFill="1" applyBorder="1" applyProtection="1">
      <alignment vertical="center"/>
      <protection hidden="1"/>
    </xf>
    <xf numFmtId="179" fontId="29" fillId="34" borderId="1" xfId="180" applyNumberFormat="1" applyFont="1" applyFill="1" applyBorder="1" applyProtection="1">
      <alignment vertical="center"/>
      <protection hidden="1"/>
    </xf>
    <xf numFmtId="0" fontId="45" fillId="0" borderId="0" xfId="180" applyFont="1" applyProtection="1">
      <alignment vertical="center"/>
      <protection hidden="1"/>
    </xf>
    <xf numFmtId="179" fontId="29" fillId="32" borderId="55" xfId="180" applyNumberFormat="1" applyFont="1" applyFill="1" applyBorder="1" applyProtection="1">
      <alignment vertical="center"/>
      <protection hidden="1"/>
    </xf>
    <xf numFmtId="179" fontId="29" fillId="33" borderId="55" xfId="180" applyNumberFormat="1" applyFont="1" applyFill="1" applyBorder="1" applyProtection="1">
      <alignment vertical="center"/>
      <protection hidden="1"/>
    </xf>
    <xf numFmtId="179" fontId="29" fillId="32" borderId="80" xfId="180" applyNumberFormat="1" applyFont="1" applyFill="1" applyBorder="1" applyAlignment="1" applyProtection="1">
      <alignment horizontal="center" vertical="center"/>
      <protection hidden="1"/>
    </xf>
    <xf numFmtId="179" fontId="29" fillId="33" borderId="80" xfId="180" applyNumberFormat="1" applyFont="1" applyFill="1" applyBorder="1" applyAlignment="1" applyProtection="1">
      <alignment horizontal="center" vertical="center"/>
      <protection hidden="1"/>
    </xf>
    <xf numFmtId="179" fontId="29" fillId="32" borderId="57" xfId="180" applyNumberFormat="1" applyFont="1" applyFill="1" applyBorder="1" applyAlignment="1" applyProtection="1">
      <alignment horizontal="center" vertical="center"/>
      <protection hidden="1"/>
    </xf>
    <xf numFmtId="179" fontId="29" fillId="33" borderId="57" xfId="180" applyNumberFormat="1" applyFont="1" applyFill="1" applyBorder="1" applyAlignment="1" applyProtection="1">
      <alignment horizontal="center" vertical="center"/>
      <protection hidden="1"/>
    </xf>
    <xf numFmtId="179" fontId="29" fillId="32" borderId="37" xfId="180" applyNumberFormat="1" applyFont="1" applyFill="1" applyBorder="1" applyAlignment="1" applyProtection="1">
      <alignment horizontal="center" vertical="center"/>
      <protection hidden="1"/>
    </xf>
    <xf numFmtId="179" fontId="29" fillId="33" borderId="37" xfId="180" applyNumberFormat="1" applyFont="1" applyFill="1" applyBorder="1" applyAlignment="1" applyProtection="1">
      <alignment horizontal="center" vertical="center"/>
      <protection hidden="1"/>
    </xf>
    <xf numFmtId="0" fontId="45" fillId="34" borderId="18" xfId="181" applyFont="1" applyFill="1" applyBorder="1" applyAlignment="1" applyProtection="1">
      <alignment vertical="center" wrapText="1"/>
      <protection hidden="1"/>
    </xf>
    <xf numFmtId="0" fontId="45" fillId="34" borderId="19" xfId="181" applyFont="1" applyFill="1" applyBorder="1" applyAlignment="1" applyProtection="1">
      <alignment vertical="center" wrapText="1"/>
      <protection hidden="1"/>
    </xf>
    <xf numFmtId="3" fontId="48" fillId="0" borderId="15" xfId="181" applyNumberFormat="1" applyFont="1" applyBorder="1" applyAlignment="1" applyProtection="1">
      <alignment horizontal="right" vertical="center"/>
      <protection hidden="1"/>
    </xf>
    <xf numFmtId="179" fontId="29" fillId="32" borderId="80" xfId="180" applyNumberFormat="1" applyFont="1" applyFill="1" applyBorder="1" applyProtection="1">
      <alignment vertical="center"/>
      <protection hidden="1"/>
    </xf>
    <xf numFmtId="179" fontId="29" fillId="33" borderId="80" xfId="180" applyNumberFormat="1" applyFont="1" applyFill="1" applyBorder="1" applyProtection="1">
      <alignment vertical="center"/>
      <protection hidden="1"/>
    </xf>
    <xf numFmtId="0" fontId="102" fillId="0" borderId="0" xfId="180" applyFont="1" applyProtection="1">
      <alignment vertical="center"/>
      <protection hidden="1"/>
    </xf>
    <xf numFmtId="0" fontId="29" fillId="2" borderId="54" xfId="180" applyFont="1" applyFill="1" applyBorder="1" applyAlignment="1" applyProtection="1">
      <alignment horizontal="center" vertical="center"/>
      <protection hidden="1"/>
    </xf>
    <xf numFmtId="178" fontId="29" fillId="2" borderId="53" xfId="180" applyNumberFormat="1" applyFont="1" applyFill="1" applyBorder="1" applyProtection="1">
      <alignment vertical="center"/>
      <protection hidden="1"/>
    </xf>
    <xf numFmtId="179" fontId="29" fillId="32" borderId="38" xfId="180" applyNumberFormat="1" applyFont="1" applyFill="1" applyBorder="1" applyAlignment="1" applyProtection="1">
      <alignment vertical="center" wrapText="1"/>
      <protection hidden="1"/>
    </xf>
    <xf numFmtId="179" fontId="29" fillId="0" borderId="39" xfId="180" applyNumberFormat="1" applyFont="1" applyBorder="1" applyAlignment="1" applyProtection="1">
      <alignment horizontal="center" vertical="center"/>
      <protection hidden="1"/>
    </xf>
    <xf numFmtId="179" fontId="29" fillId="33" borderId="54" xfId="180" applyNumberFormat="1" applyFont="1" applyFill="1" applyBorder="1" applyAlignment="1" applyProtection="1">
      <alignment vertical="center" wrapText="1"/>
      <protection hidden="1"/>
    </xf>
    <xf numFmtId="179" fontId="29" fillId="0" borderId="53" xfId="180" applyNumberFormat="1" applyFont="1" applyBorder="1" applyAlignment="1" applyProtection="1">
      <alignment horizontal="center" vertical="center"/>
      <protection hidden="1"/>
    </xf>
    <xf numFmtId="0" fontId="102" fillId="0" borderId="0" xfId="180" applyFont="1">
      <alignment vertical="center"/>
    </xf>
    <xf numFmtId="0" fontId="48" fillId="0" borderId="0" xfId="180" applyFont="1" applyAlignment="1" applyProtection="1">
      <alignment horizontal="center" vertical="center"/>
      <protection hidden="1"/>
    </xf>
    <xf numFmtId="0" fontId="48" fillId="4" borderId="1" xfId="180" applyFont="1" applyFill="1" applyBorder="1" applyAlignment="1" applyProtection="1">
      <alignment horizontal="center" vertical="center"/>
      <protection hidden="1"/>
    </xf>
    <xf numFmtId="0" fontId="48" fillId="0" borderId="1" xfId="180" applyFont="1" applyBorder="1" applyAlignment="1" applyProtection="1">
      <alignment horizontal="center" vertical="center"/>
      <protection hidden="1"/>
    </xf>
    <xf numFmtId="0" fontId="29" fillId="0" borderId="0" xfId="180" applyFont="1">
      <alignment vertical="center"/>
    </xf>
    <xf numFmtId="0" fontId="48" fillId="0" borderId="1" xfId="180" applyFont="1" applyBorder="1" applyProtection="1">
      <alignment vertical="center"/>
      <protection hidden="1"/>
    </xf>
    <xf numFmtId="0" fontId="103" fillId="0" borderId="0" xfId="180" applyFont="1">
      <alignment vertical="center"/>
    </xf>
    <xf numFmtId="0" fontId="103" fillId="0" borderId="0" xfId="180" applyFont="1" applyAlignment="1">
      <alignment vertical="center" wrapText="1"/>
    </xf>
    <xf numFmtId="0" fontId="45" fillId="0" borderId="0" xfId="180" applyFont="1">
      <alignment vertical="center"/>
    </xf>
    <xf numFmtId="0" fontId="78" fillId="35" borderId="1" xfId="180" applyFont="1" applyFill="1" applyBorder="1" applyAlignment="1">
      <alignment horizontal="center" vertical="center" shrinkToFit="1"/>
    </xf>
    <xf numFmtId="6" fontId="75" fillId="0" borderId="1" xfId="180" applyNumberFormat="1" applyFont="1" applyBorder="1" applyAlignment="1">
      <alignment horizontal="center" vertical="center"/>
    </xf>
    <xf numFmtId="0" fontId="102" fillId="4" borderId="15" xfId="180" applyFont="1" applyFill="1" applyBorder="1" applyAlignment="1" applyProtection="1">
      <alignment horizontal="center" vertical="center"/>
      <protection hidden="1"/>
    </xf>
    <xf numFmtId="0" fontId="78" fillId="36" borderId="1" xfId="180" applyFont="1" applyFill="1" applyBorder="1" applyAlignment="1">
      <alignment horizontal="center" vertical="center" shrinkToFit="1"/>
    </xf>
    <xf numFmtId="6" fontId="76" fillId="0" borderId="1" xfId="180" applyNumberFormat="1" applyFont="1" applyBorder="1" applyAlignment="1">
      <alignment horizontal="center" vertical="center"/>
    </xf>
    <xf numFmtId="0" fontId="48" fillId="0" borderId="7" xfId="180" applyFont="1" applyBorder="1" applyProtection="1">
      <alignment vertical="center"/>
      <protection hidden="1"/>
    </xf>
    <xf numFmtId="179" fontId="102" fillId="28" borderId="2" xfId="180" applyNumberFormat="1" applyFont="1" applyFill="1" applyBorder="1" applyProtection="1">
      <alignment vertical="center"/>
      <protection hidden="1"/>
    </xf>
    <xf numFmtId="181" fontId="48" fillId="0" borderId="4" xfId="180" applyNumberFormat="1" applyFont="1" applyBorder="1" applyAlignment="1" applyProtection="1">
      <alignment horizontal="center" vertical="center"/>
      <protection hidden="1"/>
    </xf>
    <xf numFmtId="0" fontId="48" fillId="0" borderId="1" xfId="180" applyFont="1" applyBorder="1" applyAlignment="1" applyProtection="1">
      <alignment vertical="center" shrinkToFit="1"/>
      <protection hidden="1"/>
    </xf>
    <xf numFmtId="0" fontId="29" fillId="0" borderId="1" xfId="180" applyFont="1" applyBorder="1" applyProtection="1">
      <alignment vertical="center"/>
      <protection hidden="1"/>
    </xf>
    <xf numFmtId="0" fontId="29" fillId="2" borderId="1" xfId="180" applyFont="1" applyFill="1" applyBorder="1" applyAlignment="1" applyProtection="1">
      <alignment horizontal="center" vertical="center"/>
      <protection hidden="1"/>
    </xf>
    <xf numFmtId="3" fontId="29" fillId="2" borderId="1" xfId="180" applyNumberFormat="1" applyFont="1" applyFill="1" applyBorder="1" applyAlignment="1" applyProtection="1">
      <alignment horizontal="center" vertical="center"/>
      <protection hidden="1"/>
    </xf>
    <xf numFmtId="0" fontId="86" fillId="2" borderId="2" xfId="50" applyNumberFormat="1" applyFont="1" applyFill="1" applyBorder="1" applyAlignment="1" applyProtection="1">
      <alignment horizontal="center" vertical="center"/>
      <protection hidden="1"/>
    </xf>
    <xf numFmtId="0" fontId="86" fillId="2" borderId="4" xfId="50" applyNumberFormat="1" applyFont="1" applyFill="1" applyBorder="1" applyAlignment="1" applyProtection="1">
      <alignment horizontal="center" vertical="center"/>
      <protection hidden="1"/>
    </xf>
    <xf numFmtId="0" fontId="116" fillId="2" borderId="1" xfId="0" applyFont="1" applyFill="1" applyBorder="1" applyAlignment="1">
      <alignment horizontal="center" vertical="center" wrapText="1"/>
    </xf>
    <xf numFmtId="0" fontId="116" fillId="28" borderId="1" xfId="0" applyFont="1" applyFill="1" applyBorder="1" applyAlignment="1">
      <alignment horizontal="center" vertical="center" wrapText="1"/>
    </xf>
    <xf numFmtId="0" fontId="116" fillId="2" borderId="1" xfId="3" applyFont="1" applyFill="1" applyBorder="1" applyAlignment="1">
      <alignment horizontal="center" vertical="center" wrapText="1"/>
    </xf>
    <xf numFmtId="0" fontId="116" fillId="28" borderId="1" xfId="3" applyFont="1" applyFill="1" applyBorder="1" applyAlignment="1">
      <alignment horizontal="center" vertical="center" wrapText="1"/>
    </xf>
    <xf numFmtId="0" fontId="117" fillId="28" borderId="1" xfId="3" applyFont="1" applyFill="1" applyBorder="1" applyAlignment="1">
      <alignment horizontal="center" vertical="center" wrapText="1"/>
    </xf>
    <xf numFmtId="0" fontId="116" fillId="28" borderId="2" xfId="0" applyFont="1" applyFill="1" applyBorder="1" applyAlignment="1">
      <alignment horizontal="center" vertical="center" wrapText="1"/>
    </xf>
    <xf numFmtId="0" fontId="116" fillId="2" borderId="1" xfId="0" applyFont="1" applyFill="1" applyBorder="1" applyAlignment="1">
      <alignment horizontal="center" vertical="top" wrapText="1"/>
    </xf>
    <xf numFmtId="0" fontId="118" fillId="28" borderId="1" xfId="1" applyFont="1" applyFill="1" applyBorder="1" applyAlignment="1">
      <alignment horizontal="center" vertical="top" wrapText="1"/>
    </xf>
    <xf numFmtId="0" fontId="29" fillId="28" borderId="1" xfId="180" applyFont="1" applyFill="1" applyBorder="1" applyAlignment="1" applyProtection="1">
      <alignment horizontal="center" vertical="center"/>
      <protection hidden="1"/>
    </xf>
    <xf numFmtId="0" fontId="48" fillId="34" borderId="0" xfId="180" applyFont="1" applyFill="1" applyProtection="1">
      <alignment vertical="center"/>
      <protection hidden="1"/>
    </xf>
    <xf numFmtId="0" fontId="48" fillId="0" borderId="15" xfId="181" applyFont="1" applyBorder="1" applyProtection="1">
      <alignment vertical="center"/>
      <protection hidden="1"/>
    </xf>
    <xf numFmtId="0" fontId="101" fillId="0" borderId="56" xfId="182" applyFont="1" applyBorder="1" applyAlignment="1" applyProtection="1">
      <alignment horizontal="right" vertical="center"/>
      <protection locked="0" hidden="1"/>
    </xf>
    <xf numFmtId="0" fontId="102" fillId="0" borderId="56" xfId="182" applyFont="1" applyBorder="1" applyAlignment="1" applyProtection="1">
      <alignment horizontal="center" vertical="center"/>
      <protection hidden="1"/>
    </xf>
    <xf numFmtId="0" fontId="102" fillId="0" borderId="0" xfId="111" applyFont="1" applyProtection="1">
      <alignment vertical="center"/>
      <protection hidden="1"/>
    </xf>
    <xf numFmtId="0" fontId="95" fillId="0" borderId="0" xfId="111" applyFont="1" applyProtection="1">
      <alignment vertical="center"/>
      <protection hidden="1"/>
    </xf>
    <xf numFmtId="0" fontId="102" fillId="0" borderId="0" xfId="111" applyFont="1">
      <alignment vertical="center"/>
    </xf>
    <xf numFmtId="0" fontId="102" fillId="4" borderId="0" xfId="111" applyFont="1" applyFill="1">
      <alignment vertical="center"/>
    </xf>
    <xf numFmtId="0" fontId="95" fillId="4" borderId="0" xfId="111" applyFont="1" applyFill="1">
      <alignment vertical="center"/>
    </xf>
    <xf numFmtId="0" fontId="121" fillId="2" borderId="91" xfId="111" applyFont="1" applyFill="1" applyBorder="1" applyAlignment="1">
      <alignment horizontal="center" vertical="center"/>
    </xf>
    <xf numFmtId="0" fontId="29" fillId="0" borderId="95" xfId="111" applyFont="1" applyBorder="1" applyAlignment="1">
      <alignment horizontal="center" vertical="center"/>
    </xf>
    <xf numFmtId="0" fontId="76" fillId="4" borderId="101" xfId="111" applyFont="1" applyFill="1" applyBorder="1" applyAlignment="1">
      <alignment horizontal="center" vertical="center"/>
    </xf>
    <xf numFmtId="0" fontId="87" fillId="0" borderId="37" xfId="111" applyFont="1" applyBorder="1" applyAlignment="1">
      <alignment horizontal="center" vertical="center"/>
    </xf>
    <xf numFmtId="49" fontId="88" fillId="0" borderId="36" xfId="0" applyNumberFormat="1" applyFont="1" applyBorder="1" applyAlignment="1" applyProtection="1">
      <alignment horizontal="center" vertical="center"/>
      <protection locked="0"/>
    </xf>
    <xf numFmtId="0" fontId="91" fillId="0" borderId="84" xfId="183" applyFont="1" applyBorder="1" applyAlignment="1" applyProtection="1">
      <alignment horizontal="right" vertical="center"/>
      <protection locked="0"/>
    </xf>
    <xf numFmtId="0" fontId="0" fillId="0" borderId="0" xfId="0" applyProtection="1">
      <alignment vertical="center"/>
      <protection hidden="1"/>
    </xf>
    <xf numFmtId="0" fontId="0" fillId="0" borderId="1" xfId="0" applyBorder="1" applyAlignment="1" applyProtection="1">
      <alignment horizontal="left" vertic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vertical="center" shrinkToFit="1"/>
      <protection hidden="1"/>
    </xf>
    <xf numFmtId="178" fontId="0" fillId="0" borderId="1" xfId="0" applyNumberFormat="1" applyBorder="1" applyAlignment="1" applyProtection="1">
      <alignment vertical="center" shrinkToFit="1"/>
      <protection hidden="1"/>
    </xf>
    <xf numFmtId="0" fontId="15" fillId="0" borderId="0" xfId="0" applyFont="1" applyProtection="1">
      <alignment vertical="center"/>
      <protection hidden="1"/>
    </xf>
    <xf numFmtId="0" fontId="61" fillId="0" borderId="0" xfId="0" applyFont="1" applyAlignment="1" applyProtection="1">
      <alignment vertical="center" wrapText="1"/>
      <protection hidden="1"/>
    </xf>
    <xf numFmtId="0" fontId="53" fillId="0" borderId="0" xfId="0" applyFont="1" applyAlignment="1" applyProtection="1">
      <alignment vertical="center" wrapText="1"/>
      <protection hidden="1"/>
    </xf>
    <xf numFmtId="178" fontId="54" fillId="0" borderId="0" xfId="0" applyNumberFormat="1" applyFont="1" applyAlignment="1" applyProtection="1">
      <alignment vertical="center" wrapText="1"/>
      <protection hidden="1"/>
    </xf>
    <xf numFmtId="5" fontId="55" fillId="0" borderId="0" xfId="0" applyNumberFormat="1" applyFont="1" applyAlignment="1" applyProtection="1">
      <alignment vertical="center" wrapText="1"/>
      <protection hidden="1"/>
    </xf>
    <xf numFmtId="0" fontId="0" fillId="0" borderId="0" xfId="0" applyAlignment="1" applyProtection="1">
      <alignment horizontal="right" vertical="center"/>
      <protection hidden="1"/>
    </xf>
    <xf numFmtId="0" fontId="56" fillId="0" borderId="0" xfId="0" applyFont="1" applyAlignment="1" applyProtection="1">
      <alignment horizontal="center" vertical="center"/>
      <protection hidden="1"/>
    </xf>
    <xf numFmtId="0" fontId="53" fillId="0" borderId="0" xfId="0" applyFont="1" applyProtection="1">
      <alignment vertical="center"/>
      <protection hidden="1"/>
    </xf>
    <xf numFmtId="5" fontId="55" fillId="0" borderId="0" xfId="0" applyNumberFormat="1" applyFont="1" applyProtection="1">
      <alignment vertical="center"/>
      <protection hidden="1"/>
    </xf>
    <xf numFmtId="0" fontId="0" fillId="0" borderId="0" xfId="0" applyAlignment="1" applyProtection="1">
      <protection hidden="1"/>
    </xf>
    <xf numFmtId="0" fontId="19" fillId="0" borderId="0" xfId="0" applyFont="1" applyAlignment="1" applyProtection="1">
      <protection hidden="1"/>
    </xf>
    <xf numFmtId="0" fontId="81" fillId="0" borderId="0" xfId="0" applyFont="1" applyProtection="1">
      <alignment vertical="center"/>
      <protection hidden="1"/>
    </xf>
    <xf numFmtId="0" fontId="80" fillId="0" borderId="0" xfId="0" applyFont="1" applyAlignment="1" applyProtection="1">
      <alignment vertical="center" wrapText="1"/>
      <protection hidden="1"/>
    </xf>
    <xf numFmtId="0" fontId="13" fillId="0" borderId="0" xfId="0" applyFont="1" applyAlignment="1" applyProtection="1">
      <alignment horizontal="left" vertical="center" wrapText="1"/>
      <protection hidden="1"/>
    </xf>
    <xf numFmtId="0" fontId="13" fillId="0" borderId="0" xfId="0" applyFont="1" applyAlignment="1" applyProtection="1">
      <alignment vertical="top" wrapText="1"/>
      <protection hidden="1"/>
    </xf>
    <xf numFmtId="0" fontId="13" fillId="0" borderId="0" xfId="0" applyFont="1" applyProtection="1">
      <alignment vertical="center"/>
      <protection hidden="1"/>
    </xf>
    <xf numFmtId="0" fontId="61" fillId="0" borderId="0" xfId="0" applyFont="1" applyProtection="1">
      <alignment vertical="center"/>
      <protection hidden="1"/>
    </xf>
    <xf numFmtId="0" fontId="15" fillId="0" borderId="0" xfId="0" applyFont="1" applyAlignment="1" applyProtection="1">
      <alignment horizontal="left" vertical="center"/>
      <protection hidden="1"/>
    </xf>
    <xf numFmtId="0" fontId="13" fillId="0" borderId="0" xfId="0" applyFont="1" applyAlignment="1" applyProtection="1">
      <alignment horizontal="left" vertical="center"/>
      <protection hidden="1"/>
    </xf>
    <xf numFmtId="0" fontId="46" fillId="0" borderId="0" xfId="0" applyFont="1" applyProtection="1">
      <alignment vertical="center"/>
      <protection hidden="1"/>
    </xf>
    <xf numFmtId="0" fontId="62" fillId="0" borderId="0" xfId="0" applyFont="1" applyAlignment="1" applyProtection="1">
      <alignment vertical="center" wrapText="1"/>
      <protection hidden="1"/>
    </xf>
    <xf numFmtId="0" fontId="57" fillId="0" borderId="0" xfId="0" applyFont="1" applyAlignment="1" applyProtection="1">
      <alignment vertical="center" wrapText="1"/>
      <protection hidden="1"/>
    </xf>
    <xf numFmtId="0" fontId="19" fillId="0" borderId="0" xfId="0" applyFont="1" applyProtection="1">
      <alignment vertical="center"/>
      <protection hidden="1"/>
    </xf>
    <xf numFmtId="0" fontId="47" fillId="0" borderId="0" xfId="0" applyFont="1" applyProtection="1">
      <alignment vertical="center"/>
      <protection hidden="1"/>
    </xf>
    <xf numFmtId="5" fontId="47" fillId="0" borderId="0" xfId="0" applyNumberFormat="1" applyFont="1" applyProtection="1">
      <alignment vertical="center"/>
      <protection hidden="1"/>
    </xf>
    <xf numFmtId="0" fontId="58" fillId="0" borderId="0" xfId="0" applyFont="1" applyAlignment="1" applyProtection="1">
      <alignment horizontal="left" vertical="center"/>
      <protection hidden="1"/>
    </xf>
    <xf numFmtId="41" fontId="15" fillId="0" borderId="0" xfId="0" applyNumberFormat="1" applyFont="1" applyProtection="1">
      <alignment vertical="center"/>
      <protection hidden="1"/>
    </xf>
    <xf numFmtId="0" fontId="63" fillId="0" borderId="0" xfId="0" applyFont="1" applyAlignment="1" applyProtection="1">
      <alignment vertical="center" wrapText="1"/>
      <protection hidden="1"/>
    </xf>
    <xf numFmtId="0" fontId="59" fillId="0" borderId="0" xfId="0" applyFont="1" applyAlignment="1" applyProtection="1">
      <alignment vertical="center" wrapText="1"/>
      <protection hidden="1"/>
    </xf>
    <xf numFmtId="178" fontId="15" fillId="0" borderId="0" xfId="0" applyNumberFormat="1" applyFont="1" applyAlignment="1" applyProtection="1">
      <alignment vertical="center" wrapText="1"/>
      <protection hidden="1"/>
    </xf>
    <xf numFmtId="5" fontId="51" fillId="0" borderId="0" xfId="0" applyNumberFormat="1" applyFont="1" applyAlignment="1" applyProtection="1">
      <alignment vertical="center" wrapText="1"/>
      <protection hidden="1"/>
    </xf>
    <xf numFmtId="0" fontId="17" fillId="0" borderId="0" xfId="0" applyFont="1" applyProtection="1">
      <alignment vertical="center"/>
      <protection hidden="1"/>
    </xf>
    <xf numFmtId="5" fontId="0" fillId="0" borderId="0" xfId="0" applyNumberFormat="1" applyAlignment="1" applyProtection="1">
      <alignment horizontal="center" vertical="center"/>
      <protection hidden="1"/>
    </xf>
    <xf numFmtId="0" fontId="15" fillId="0" borderId="0" xfId="0" applyFont="1" applyAlignment="1" applyProtection="1">
      <protection hidden="1"/>
    </xf>
    <xf numFmtId="178" fontId="15" fillId="0" borderId="0" xfId="0" applyNumberFormat="1" applyFont="1" applyProtection="1">
      <alignment vertical="center"/>
      <protection hidden="1"/>
    </xf>
    <xf numFmtId="5" fontId="15" fillId="0" borderId="0" xfId="0" applyNumberFormat="1" applyFont="1" applyProtection="1">
      <alignment vertical="center"/>
      <protection hidden="1"/>
    </xf>
    <xf numFmtId="5" fontId="0" fillId="0" borderId="0" xfId="0" applyNumberFormat="1" applyProtection="1">
      <alignment vertical="center"/>
      <protection hidden="1"/>
    </xf>
    <xf numFmtId="0" fontId="64" fillId="0" borderId="0" xfId="0" applyFont="1" applyProtection="1">
      <alignment vertical="center"/>
      <protection hidden="1"/>
    </xf>
    <xf numFmtId="0" fontId="54" fillId="0" borderId="0" xfId="0" applyFont="1" applyProtection="1">
      <alignment vertical="center"/>
      <protection hidden="1"/>
    </xf>
    <xf numFmtId="9" fontId="54" fillId="0" borderId="0" xfId="0" applyNumberFormat="1" applyFont="1" applyProtection="1">
      <alignment vertical="center"/>
      <protection hidden="1"/>
    </xf>
    <xf numFmtId="5" fontId="54" fillId="0" borderId="0" xfId="0" applyNumberFormat="1" applyFont="1" applyProtection="1">
      <alignment vertical="center"/>
      <protection hidden="1"/>
    </xf>
    <xf numFmtId="3" fontId="15" fillId="0" borderId="0" xfId="0" applyNumberFormat="1" applyFont="1" applyProtection="1">
      <alignment vertical="center"/>
      <protection hidden="1"/>
    </xf>
    <xf numFmtId="0" fontId="47" fillId="4" borderId="0" xfId="0" applyFont="1" applyFill="1" applyAlignment="1" applyProtection="1">
      <alignment vertical="center" wrapText="1"/>
      <protection hidden="1"/>
    </xf>
    <xf numFmtId="0" fontId="15" fillId="4" borderId="0" xfId="0" applyFont="1" applyFill="1" applyProtection="1">
      <alignment vertical="center"/>
      <protection hidden="1"/>
    </xf>
    <xf numFmtId="0" fontId="47" fillId="4" borderId="0" xfId="0" applyFont="1" applyFill="1" applyProtection="1">
      <alignment vertical="center"/>
      <protection hidden="1"/>
    </xf>
    <xf numFmtId="0" fontId="15" fillId="0" borderId="0" xfId="0" applyFont="1" applyAlignment="1" applyProtection="1">
      <alignment vertical="top" wrapText="1"/>
      <protection hidden="1"/>
    </xf>
    <xf numFmtId="0" fontId="60" fillId="0" borderId="0" xfId="0" applyFont="1" applyProtection="1">
      <alignment vertical="center"/>
      <protection hidden="1"/>
    </xf>
    <xf numFmtId="0" fontId="52" fillId="0" borderId="0" xfId="0" applyFont="1" applyAlignment="1" applyProtection="1">
      <alignment vertical="center" shrinkToFit="1"/>
      <protection hidden="1"/>
    </xf>
    <xf numFmtId="177" fontId="51" fillId="0" borderId="0" xfId="0" applyNumberFormat="1" applyFont="1" applyProtection="1">
      <alignment vertical="center"/>
      <protection hidden="1"/>
    </xf>
    <xf numFmtId="0" fontId="71" fillId="0" borderId="0" xfId="0" applyFont="1" applyAlignment="1" applyProtection="1">
      <alignment vertical="center" wrapText="1"/>
      <protection hidden="1"/>
    </xf>
    <xf numFmtId="3" fontId="0" fillId="0" borderId="0" xfId="0" applyNumberFormat="1" applyProtection="1">
      <alignment vertical="center"/>
      <protection hidden="1"/>
    </xf>
    <xf numFmtId="0" fontId="0" fillId="4" borderId="0" xfId="0" applyFill="1" applyProtection="1">
      <alignment vertical="center"/>
      <protection hidden="1"/>
    </xf>
    <xf numFmtId="176" fontId="13" fillId="0" borderId="0" xfId="4" applyNumberFormat="1" applyFont="1" applyAlignment="1" applyProtection="1">
      <alignment horizontal="left" vertical="center"/>
      <protection hidden="1"/>
    </xf>
    <xf numFmtId="0" fontId="0" fillId="0" borderId="0" xfId="0" applyAlignment="1" applyProtection="1">
      <alignment horizontal="left" vertical="center"/>
      <protection hidden="1"/>
    </xf>
    <xf numFmtId="0" fontId="15" fillId="0" borderId="0" xfId="0" applyFont="1" applyAlignment="1" applyProtection="1">
      <alignment vertical="center" wrapText="1"/>
      <protection hidden="1"/>
    </xf>
    <xf numFmtId="0" fontId="15" fillId="0" borderId="0" xfId="4" applyFont="1" applyProtection="1">
      <protection hidden="1"/>
    </xf>
    <xf numFmtId="176" fontId="80" fillId="0" borderId="0" xfId="4" applyNumberFormat="1" applyFont="1" applyProtection="1">
      <protection hidden="1"/>
    </xf>
    <xf numFmtId="176" fontId="67" fillId="0" borderId="0" xfId="4" applyNumberFormat="1" applyFont="1" applyAlignment="1" applyProtection="1">
      <alignment horizontal="center" vertical="center"/>
      <protection hidden="1"/>
    </xf>
    <xf numFmtId="0" fontId="80" fillId="0" borderId="0" xfId="0" applyFont="1" applyAlignment="1" applyProtection="1">
      <alignment horizontal="right" vertical="center"/>
      <protection hidden="1"/>
    </xf>
    <xf numFmtId="49" fontId="80" fillId="0" borderId="0" xfId="0" applyNumberFormat="1" applyFont="1" applyAlignment="1" applyProtection="1">
      <alignment horizontal="center" vertical="center"/>
      <protection hidden="1"/>
    </xf>
    <xf numFmtId="176" fontId="80" fillId="0" borderId="0" xfId="4" applyNumberFormat="1" applyFont="1" applyAlignment="1" applyProtection="1">
      <alignment horizontal="center"/>
      <protection hidden="1"/>
    </xf>
    <xf numFmtId="0" fontId="80" fillId="0" borderId="0" xfId="4" applyFont="1" applyProtection="1">
      <protection hidden="1"/>
    </xf>
    <xf numFmtId="176" fontId="15" fillId="0" borderId="0" xfId="4" applyNumberFormat="1" applyFont="1" applyProtection="1">
      <protection hidden="1"/>
    </xf>
    <xf numFmtId="176" fontId="72" fillId="0" borderId="0" xfId="4" applyNumberFormat="1" applyFont="1" applyAlignment="1" applyProtection="1">
      <alignment vertical="center"/>
      <protection hidden="1"/>
    </xf>
    <xf numFmtId="176" fontId="108" fillId="0" borderId="0" xfId="4" applyNumberFormat="1" applyFont="1" applyAlignment="1" applyProtection="1">
      <alignment horizontal="center"/>
      <protection hidden="1"/>
    </xf>
    <xf numFmtId="176" fontId="51" fillId="0" borderId="0" xfId="4" applyNumberFormat="1" applyFont="1" applyAlignment="1" applyProtection="1">
      <alignment vertical="center"/>
      <protection hidden="1"/>
    </xf>
    <xf numFmtId="176" fontId="80" fillId="0" borderId="0" xfId="4" applyNumberFormat="1" applyFont="1" applyAlignment="1" applyProtection="1">
      <alignment vertical="center"/>
      <protection hidden="1"/>
    </xf>
    <xf numFmtId="176" fontId="109" fillId="0" borderId="0" xfId="4" applyNumberFormat="1" applyFont="1" applyAlignment="1" applyProtection="1">
      <alignment horizontal="center" vertical="center"/>
      <protection hidden="1"/>
    </xf>
    <xf numFmtId="177" fontId="13" fillId="0" borderId="0" xfId="4" applyNumberFormat="1" applyFont="1" applyAlignment="1" applyProtection="1">
      <alignment vertical="center"/>
      <protection hidden="1"/>
    </xf>
    <xf numFmtId="176" fontId="51" fillId="0" borderId="58" xfId="4" applyNumberFormat="1" applyFont="1" applyBorder="1" applyAlignment="1" applyProtection="1">
      <alignment horizontal="center"/>
      <protection hidden="1"/>
    </xf>
    <xf numFmtId="177" fontId="13" fillId="0" borderId="0" xfId="4" applyNumberFormat="1" applyFont="1" applyAlignment="1" applyProtection="1">
      <alignment horizontal="center" vertical="center"/>
      <protection hidden="1"/>
    </xf>
    <xf numFmtId="0" fontId="69" fillId="0" borderId="0" xfId="0" applyFont="1" applyAlignment="1" applyProtection="1">
      <alignment vertical="center" wrapText="1"/>
      <protection hidden="1"/>
    </xf>
    <xf numFmtId="176" fontId="51" fillId="0" borderId="0" xfId="4" applyNumberFormat="1" applyFont="1" applyAlignment="1" applyProtection="1">
      <alignment horizontal="left" vertical="center"/>
      <protection hidden="1"/>
    </xf>
    <xf numFmtId="176" fontId="110" fillId="0" borderId="0" xfId="4" applyNumberFormat="1" applyFont="1" applyAlignment="1" applyProtection="1">
      <alignment horizontal="center" vertical="center"/>
      <protection hidden="1"/>
    </xf>
    <xf numFmtId="0" fontId="69" fillId="0" borderId="0" xfId="0" applyFont="1" applyAlignment="1" applyProtection="1">
      <alignment horizontal="center" vertical="center" wrapText="1"/>
      <protection hidden="1"/>
    </xf>
    <xf numFmtId="176" fontId="108" fillId="0" borderId="0" xfId="4" applyNumberFormat="1" applyFont="1" applyProtection="1">
      <protection hidden="1"/>
    </xf>
    <xf numFmtId="176" fontId="112" fillId="0" borderId="0" xfId="4" applyNumberFormat="1" applyFont="1" applyAlignment="1" applyProtection="1">
      <alignment horizontal="center"/>
      <protection hidden="1"/>
    </xf>
    <xf numFmtId="176" fontId="15" fillId="0" borderId="0" xfId="0" applyNumberFormat="1" applyFont="1" applyProtection="1">
      <alignment vertical="center"/>
      <protection hidden="1"/>
    </xf>
    <xf numFmtId="176" fontId="51" fillId="0" borderId="0" xfId="4" applyNumberFormat="1" applyFont="1" applyProtection="1">
      <protection hidden="1"/>
    </xf>
    <xf numFmtId="176" fontId="13" fillId="0" borderId="0" xfId="4" applyNumberFormat="1" applyFont="1" applyAlignment="1" applyProtection="1">
      <alignment horizontal="left"/>
      <protection hidden="1"/>
    </xf>
    <xf numFmtId="176" fontId="13" fillId="0" borderId="0" xfId="4" applyNumberFormat="1" applyFont="1" applyProtection="1">
      <protection hidden="1"/>
    </xf>
    <xf numFmtId="176" fontId="15" fillId="0" borderId="58" xfId="4" applyNumberFormat="1" applyFont="1" applyBorder="1" applyProtection="1">
      <protection hidden="1"/>
    </xf>
    <xf numFmtId="176" fontId="17" fillId="0" borderId="58" xfId="4" applyNumberFormat="1" applyFont="1" applyBorder="1" applyAlignment="1" applyProtection="1">
      <alignment horizontal="right"/>
      <protection hidden="1"/>
    </xf>
    <xf numFmtId="176" fontId="51" fillId="0" borderId="0" xfId="4" applyNumberFormat="1" applyFont="1" applyAlignment="1" applyProtection="1">
      <alignment horizontal="left" indent="1"/>
      <protection hidden="1"/>
    </xf>
    <xf numFmtId="176" fontId="51" fillId="0" borderId="0" xfId="4" applyNumberFormat="1" applyFont="1" applyAlignment="1" applyProtection="1">
      <alignment horizontal="right"/>
      <protection hidden="1"/>
    </xf>
    <xf numFmtId="176" fontId="113" fillId="0" borderId="0" xfId="4" applyNumberFormat="1" applyFont="1" applyAlignment="1" applyProtection="1">
      <alignment horizontal="center"/>
      <protection hidden="1"/>
    </xf>
    <xf numFmtId="176" fontId="113" fillId="0" borderId="0" xfId="4" applyNumberFormat="1" applyFont="1" applyProtection="1">
      <protection hidden="1"/>
    </xf>
    <xf numFmtId="176" fontId="113" fillId="0" borderId="0" xfId="4" applyNumberFormat="1" applyFont="1" applyAlignment="1" applyProtection="1">
      <alignment vertical="center"/>
      <protection hidden="1"/>
    </xf>
    <xf numFmtId="176" fontId="113" fillId="0" borderId="0" xfId="4" applyNumberFormat="1" applyFont="1" applyAlignment="1" applyProtection="1">
      <alignment horizontal="left" vertical="center"/>
      <protection hidden="1"/>
    </xf>
    <xf numFmtId="176" fontId="15" fillId="0" borderId="0" xfId="4" applyNumberFormat="1" applyFont="1" applyAlignment="1" applyProtection="1">
      <alignment vertical="center"/>
      <protection hidden="1"/>
    </xf>
    <xf numFmtId="0" fontId="15" fillId="0" borderId="0" xfId="4" applyFont="1" applyAlignment="1" applyProtection="1">
      <alignment vertical="center"/>
      <protection hidden="1"/>
    </xf>
    <xf numFmtId="176" fontId="13" fillId="0" borderId="0" xfId="4" applyNumberFormat="1" applyFont="1" applyAlignment="1" applyProtection="1">
      <alignment vertical="center"/>
      <protection hidden="1"/>
    </xf>
    <xf numFmtId="176" fontId="51" fillId="0" borderId="0" xfId="4" applyNumberFormat="1" applyFont="1" applyAlignment="1" applyProtection="1">
      <alignment horizontal="right" vertical="center"/>
      <protection hidden="1"/>
    </xf>
    <xf numFmtId="176" fontId="13" fillId="0" borderId="0" xfId="4" applyNumberFormat="1" applyFont="1" applyAlignment="1" applyProtection="1">
      <alignment horizontal="center"/>
      <protection hidden="1"/>
    </xf>
    <xf numFmtId="0" fontId="51" fillId="0" borderId="0" xfId="4" applyFont="1" applyProtection="1">
      <protection hidden="1"/>
    </xf>
    <xf numFmtId="181" fontId="48" fillId="0" borderId="1" xfId="180" applyNumberFormat="1" applyFont="1" applyBorder="1" applyAlignment="1" applyProtection="1">
      <alignment horizontal="center" vertical="center"/>
      <protection hidden="1"/>
    </xf>
    <xf numFmtId="0" fontId="119" fillId="38" borderId="1" xfId="0" applyFont="1" applyFill="1" applyBorder="1" applyAlignment="1" applyProtection="1">
      <alignment horizontal="center" vertical="center" shrinkToFit="1"/>
      <protection hidden="1"/>
    </xf>
    <xf numFmtId="0" fontId="18" fillId="38" borderId="1" xfId="0" applyFont="1" applyFill="1" applyBorder="1" applyAlignment="1" applyProtection="1">
      <alignment horizontal="center" vertical="center" wrapText="1"/>
      <protection hidden="1"/>
    </xf>
    <xf numFmtId="0" fontId="18" fillId="2" borderId="1" xfId="0" applyFont="1" applyFill="1" applyBorder="1" applyAlignment="1" applyProtection="1">
      <alignment horizontal="center" vertical="center" shrinkToFit="1"/>
      <protection hidden="1"/>
    </xf>
    <xf numFmtId="0" fontId="87" fillId="0" borderId="0" xfId="0" applyFont="1" applyProtection="1">
      <alignment vertical="center"/>
      <protection hidden="1"/>
    </xf>
    <xf numFmtId="0" fontId="86" fillId="0" borderId="0" xfId="50" applyNumberFormat="1" applyFont="1" applyFill="1" applyBorder="1" applyAlignment="1" applyProtection="1">
      <alignment horizontal="center" vertical="center"/>
      <protection hidden="1"/>
    </xf>
    <xf numFmtId="0" fontId="86" fillId="0" borderId="0" xfId="2" applyNumberFormat="1" applyFont="1" applyFill="1" applyBorder="1" applyAlignment="1" applyProtection="1">
      <alignment horizontal="center" vertical="center"/>
      <protection hidden="1"/>
    </xf>
    <xf numFmtId="0" fontId="116" fillId="0" borderId="0" xfId="0" applyFont="1" applyAlignment="1">
      <alignment horizontal="center" vertical="top" wrapText="1"/>
    </xf>
    <xf numFmtId="0" fontId="118" fillId="0" borderId="0" xfId="1" applyFont="1" applyAlignment="1">
      <alignment horizontal="center" vertical="top" wrapText="1"/>
    </xf>
    <xf numFmtId="0" fontId="86" fillId="28" borderId="2" xfId="2" applyNumberFormat="1" applyFont="1" applyFill="1" applyBorder="1" applyAlignment="1" applyProtection="1">
      <alignment horizontal="center" vertical="center"/>
      <protection hidden="1"/>
    </xf>
    <xf numFmtId="0" fontId="118" fillId="28" borderId="2" xfId="1" applyFont="1" applyFill="1" applyBorder="1" applyAlignment="1">
      <alignment horizontal="center" vertical="top" wrapText="1"/>
    </xf>
    <xf numFmtId="0" fontId="87" fillId="0" borderId="62" xfId="0" applyFont="1" applyBorder="1" applyProtection="1">
      <alignment vertical="center"/>
      <protection hidden="1"/>
    </xf>
    <xf numFmtId="0" fontId="86" fillId="0" borderId="62" xfId="2" applyNumberFormat="1" applyFont="1" applyFill="1" applyBorder="1" applyAlignment="1" applyProtection="1">
      <alignment horizontal="center" vertical="center"/>
      <protection hidden="1"/>
    </xf>
    <xf numFmtId="0" fontId="118" fillId="0" borderId="62" xfId="1" applyFont="1" applyBorder="1" applyAlignment="1">
      <alignment horizontal="center" vertical="top" wrapText="1"/>
    </xf>
    <xf numFmtId="0" fontId="29" fillId="0" borderId="62" xfId="180" applyFont="1" applyBorder="1" applyAlignment="1" applyProtection="1">
      <alignment horizontal="center" vertical="center"/>
      <protection hidden="1"/>
    </xf>
    <xf numFmtId="0" fontId="25" fillId="0" borderId="1" xfId="110" applyFont="1" applyBorder="1">
      <alignment vertical="center"/>
    </xf>
    <xf numFmtId="3" fontId="99" fillId="0" borderId="1" xfId="110" applyNumberFormat="1" applyFont="1" applyBorder="1" applyAlignment="1">
      <alignment horizontal="right" vertical="center"/>
    </xf>
    <xf numFmtId="0" fontId="25" fillId="0" borderId="1" xfId="110" applyFont="1" applyBorder="1" applyAlignment="1">
      <alignment horizontal="center" vertical="center"/>
    </xf>
    <xf numFmtId="0" fontId="25" fillId="0" borderId="12" xfId="110" applyFont="1" applyBorder="1" applyAlignment="1">
      <alignment horizontal="center" vertical="center"/>
    </xf>
    <xf numFmtId="0" fontId="97" fillId="0" borderId="0" xfId="110" applyFont="1" applyAlignment="1">
      <alignment horizontal="left" vertical="center" shrinkToFit="1"/>
    </xf>
    <xf numFmtId="0" fontId="28" fillId="0" borderId="0" xfId="110" applyFont="1" applyAlignment="1">
      <alignment horizontal="left" vertical="center" wrapText="1"/>
    </xf>
    <xf numFmtId="0" fontId="28" fillId="30" borderId="8" xfId="56" applyFont="1" applyFill="1" applyBorder="1" applyAlignment="1">
      <alignment horizontal="center" vertical="center"/>
    </xf>
    <xf numFmtId="0" fontId="28" fillId="30" borderId="9" xfId="56" applyFont="1" applyFill="1" applyBorder="1" applyAlignment="1">
      <alignment horizontal="center" vertical="center"/>
    </xf>
    <xf numFmtId="0" fontId="28" fillId="30" borderId="11" xfId="56" applyFont="1" applyFill="1" applyBorder="1" applyAlignment="1">
      <alignment horizontal="center" vertical="center"/>
    </xf>
    <xf numFmtId="0" fontId="28" fillId="30" borderId="1" xfId="56" applyFont="1" applyFill="1" applyBorder="1" applyAlignment="1">
      <alignment horizontal="center" vertical="center"/>
    </xf>
    <xf numFmtId="0" fontId="25" fillId="0" borderId="6" xfId="1" applyFont="1" applyBorder="1" applyProtection="1">
      <alignment vertical="center"/>
      <protection locked="0"/>
    </xf>
    <xf numFmtId="0" fontId="25" fillId="0" borderId="7" xfId="1" applyFont="1" applyBorder="1" applyProtection="1">
      <alignment vertical="center"/>
      <protection locked="0"/>
    </xf>
    <xf numFmtId="0" fontId="25" fillId="0" borderId="20" xfId="1" applyFont="1" applyBorder="1" applyProtection="1">
      <alignment vertical="center"/>
      <protection locked="0"/>
    </xf>
    <xf numFmtId="0" fontId="28" fillId="0" borderId="0" xfId="110" applyFont="1" applyAlignment="1">
      <alignment horizontal="left" vertical="center"/>
    </xf>
    <xf numFmtId="0" fontId="25" fillId="0" borderId="25" xfId="1" applyFont="1" applyBorder="1" applyAlignment="1" applyProtection="1">
      <alignment horizontal="center" vertical="center"/>
      <protection locked="0"/>
    </xf>
    <xf numFmtId="0" fontId="25" fillId="0" borderId="26" xfId="1" applyFont="1" applyBorder="1" applyAlignment="1" applyProtection="1">
      <alignment horizontal="center" vertical="center"/>
      <protection locked="0"/>
    </xf>
    <xf numFmtId="0" fontId="25" fillId="0" borderId="2" xfId="1" applyFont="1" applyBorder="1" applyAlignment="1" applyProtection="1">
      <alignment horizontal="left" vertical="center"/>
      <protection locked="0"/>
    </xf>
    <xf numFmtId="0" fontId="25" fillId="0" borderId="3" xfId="1" applyFont="1" applyBorder="1" applyAlignment="1" applyProtection="1">
      <alignment horizontal="left" vertical="center"/>
      <protection locked="0"/>
    </xf>
    <xf numFmtId="0" fontId="25" fillId="0" borderId="4" xfId="1" applyFont="1" applyBorder="1" applyAlignment="1" applyProtection="1">
      <alignment horizontal="left" vertical="center"/>
      <protection locked="0"/>
    </xf>
    <xf numFmtId="0" fontId="25" fillId="0" borderId="21" xfId="1" applyFont="1" applyBorder="1" applyAlignment="1" applyProtection="1">
      <alignment horizontal="left" vertical="center"/>
      <protection locked="0"/>
    </xf>
    <xf numFmtId="0" fontId="25" fillId="0" borderId="70" xfId="1" applyFont="1" applyBorder="1" applyAlignment="1" applyProtection="1">
      <alignment horizontal="left" vertical="center"/>
      <protection locked="0"/>
    </xf>
    <xf numFmtId="0" fontId="25" fillId="0" borderId="66" xfId="1" applyFont="1" applyBorder="1" applyAlignment="1" applyProtection="1">
      <alignment horizontal="left" vertical="center"/>
      <protection locked="0"/>
    </xf>
    <xf numFmtId="0" fontId="25" fillId="0" borderId="71" xfId="1" applyFont="1" applyBorder="1" applyAlignment="1" applyProtection="1">
      <alignment horizontal="left" vertical="center"/>
      <protection locked="0"/>
    </xf>
    <xf numFmtId="0" fontId="25" fillId="0" borderId="6" xfId="1" applyFont="1" applyBorder="1" applyAlignment="1" applyProtection="1">
      <alignment horizontal="left" vertical="center"/>
      <protection locked="0"/>
    </xf>
    <xf numFmtId="0" fontId="25" fillId="0" borderId="7" xfId="1" applyFont="1" applyBorder="1" applyAlignment="1" applyProtection="1">
      <alignment horizontal="left" vertical="center"/>
      <protection locked="0"/>
    </xf>
    <xf numFmtId="0" fontId="25" fillId="0" borderId="20" xfId="1" applyFont="1" applyBorder="1" applyAlignment="1" applyProtection="1">
      <alignment horizontal="left" vertical="center"/>
      <protection locked="0"/>
    </xf>
    <xf numFmtId="0" fontId="28" fillId="30" borderId="13" xfId="56" applyFont="1" applyFill="1" applyBorder="1" applyAlignment="1">
      <alignment horizontal="center" vertical="center" shrinkToFit="1"/>
    </xf>
    <xf numFmtId="0" fontId="28" fillId="30" borderId="4" xfId="56" applyFont="1" applyFill="1" applyBorder="1" applyAlignment="1">
      <alignment horizontal="center" vertical="center" shrinkToFit="1"/>
    </xf>
    <xf numFmtId="0" fontId="65" fillId="0" borderId="2" xfId="88" applyBorder="1" applyAlignment="1" applyProtection="1">
      <alignment horizontal="left" vertical="center"/>
      <protection locked="0"/>
    </xf>
    <xf numFmtId="0" fontId="28" fillId="30" borderId="67" xfId="56" applyFont="1" applyFill="1" applyBorder="1" applyAlignment="1">
      <alignment horizontal="center" vertical="center"/>
    </xf>
    <xf numFmtId="0" fontId="28" fillId="30" borderId="60" xfId="56" applyFont="1" applyFill="1" applyBorder="1" applyAlignment="1">
      <alignment horizontal="center" vertical="center"/>
    </xf>
    <xf numFmtId="0" fontId="25" fillId="0" borderId="61" xfId="1" applyFont="1" applyBorder="1" applyAlignment="1" applyProtection="1">
      <alignment horizontal="center" vertical="center"/>
      <protection locked="0"/>
    </xf>
    <xf numFmtId="0" fontId="25" fillId="0" borderId="66" xfId="1" applyFont="1" applyBorder="1" applyAlignment="1" applyProtection="1">
      <alignment horizontal="center" vertical="center"/>
      <protection locked="0"/>
    </xf>
    <xf numFmtId="0" fontId="25" fillId="0" borderId="68" xfId="1" applyFont="1" applyBorder="1" applyAlignment="1" applyProtection="1">
      <alignment horizontal="center" vertical="center"/>
      <protection locked="0"/>
    </xf>
    <xf numFmtId="0" fontId="26" fillId="28" borderId="17" xfId="110" applyFont="1" applyFill="1" applyBorder="1" applyAlignment="1">
      <alignment horizontal="left" vertical="center" wrapText="1"/>
    </xf>
    <xf numFmtId="0" fontId="26" fillId="28" borderId="18" xfId="110" applyFont="1" applyFill="1" applyBorder="1" applyAlignment="1">
      <alignment horizontal="left" vertical="center" wrapText="1"/>
    </xf>
    <xf numFmtId="0" fontId="28" fillId="30" borderId="14" xfId="56" applyFont="1" applyFill="1" applyBorder="1" applyAlignment="1">
      <alignment horizontal="center" vertical="center" wrapText="1" shrinkToFit="1"/>
    </xf>
    <xf numFmtId="0" fontId="28" fillId="30" borderId="15" xfId="56" applyFont="1" applyFill="1" applyBorder="1" applyAlignment="1">
      <alignment horizontal="center" vertical="center" shrinkToFit="1"/>
    </xf>
    <xf numFmtId="0" fontId="26" fillId="28" borderId="17" xfId="110" applyFont="1" applyFill="1" applyBorder="1" applyAlignment="1">
      <alignment horizontal="left" vertical="center"/>
    </xf>
    <xf numFmtId="0" fontId="26" fillId="28" borderId="18" xfId="110" applyFont="1" applyFill="1" applyBorder="1" applyAlignment="1">
      <alignment horizontal="left" vertical="center"/>
    </xf>
    <xf numFmtId="0" fontId="25" fillId="0" borderId="22" xfId="1" applyFont="1" applyBorder="1" applyAlignment="1" applyProtection="1">
      <alignment horizontal="left" vertical="center" wrapText="1"/>
      <protection locked="0"/>
    </xf>
    <xf numFmtId="0" fontId="25" fillId="0" borderId="23" xfId="1" applyFont="1" applyBorder="1" applyAlignment="1" applyProtection="1">
      <alignment horizontal="left" vertical="center" wrapText="1"/>
      <protection locked="0"/>
    </xf>
    <xf numFmtId="0" fontId="25" fillId="0" borderId="24" xfId="1" applyFont="1" applyBorder="1" applyAlignment="1" applyProtection="1">
      <alignment horizontal="left" vertical="center" wrapText="1"/>
      <protection locked="0"/>
    </xf>
    <xf numFmtId="0" fontId="28" fillId="0" borderId="72" xfId="56" applyFont="1" applyBorder="1" applyAlignment="1">
      <alignment horizontal="center" vertical="center" shrinkToFit="1"/>
    </xf>
    <xf numFmtId="0" fontId="28" fillId="0" borderId="73" xfId="56" applyFont="1" applyBorder="1" applyAlignment="1">
      <alignment horizontal="center" vertical="center" shrinkToFit="1"/>
    </xf>
    <xf numFmtId="0" fontId="28" fillId="0" borderId="74" xfId="56" applyFont="1" applyBorder="1" applyAlignment="1">
      <alignment horizontal="center" vertical="center" shrinkToFit="1"/>
    </xf>
    <xf numFmtId="0" fontId="28" fillId="0" borderId="64" xfId="56" applyFont="1" applyBorder="1" applyAlignment="1">
      <alignment horizontal="center" vertical="center" shrinkToFit="1"/>
    </xf>
    <xf numFmtId="0" fontId="28" fillId="0" borderId="58" xfId="56" applyFont="1" applyBorder="1" applyAlignment="1">
      <alignment horizontal="center" vertical="center" shrinkToFit="1"/>
    </xf>
    <xf numFmtId="0" fontId="28" fillId="0" borderId="65" xfId="56" applyFont="1" applyBorder="1" applyAlignment="1">
      <alignment horizontal="center" vertical="center" shrinkToFit="1"/>
    </xf>
    <xf numFmtId="0" fontId="28" fillId="0" borderId="72" xfId="110" applyFont="1" applyBorder="1" applyAlignment="1">
      <alignment horizontal="center" vertical="center" wrapText="1"/>
    </xf>
    <xf numFmtId="0" fontId="28" fillId="0" borderId="73" xfId="110" applyFont="1" applyBorder="1" applyAlignment="1">
      <alignment horizontal="center" vertical="center" wrapText="1"/>
    </xf>
    <xf numFmtId="0" fontId="28" fillId="0" borderId="74" xfId="110" applyFont="1" applyBorder="1" applyAlignment="1">
      <alignment horizontal="center" vertical="center" wrapText="1"/>
    </xf>
    <xf numFmtId="0" fontId="28" fillId="0" borderId="62" xfId="110" applyFont="1" applyBorder="1" applyAlignment="1">
      <alignment horizontal="center" vertical="center" wrapText="1"/>
    </xf>
    <xf numFmtId="0" fontId="28" fillId="0" borderId="0" xfId="110" applyFont="1" applyAlignment="1">
      <alignment horizontal="center" vertical="center" wrapText="1"/>
    </xf>
    <xf numFmtId="0" fontId="28" fillId="0" borderId="63" xfId="110" applyFont="1" applyBorder="1" applyAlignment="1">
      <alignment horizontal="center" vertical="center" wrapText="1"/>
    </xf>
    <xf numFmtId="0" fontId="28" fillId="0" borderId="64" xfId="110" applyFont="1" applyBorder="1" applyAlignment="1">
      <alignment horizontal="center" vertical="center" wrapText="1"/>
    </xf>
    <xf numFmtId="0" fontId="28" fillId="0" borderId="58" xfId="110" applyFont="1" applyBorder="1" applyAlignment="1">
      <alignment horizontal="center" vertical="center" wrapText="1"/>
    </xf>
    <xf numFmtId="0" fontId="28" fillId="0" borderId="65" xfId="110" applyFont="1" applyBorder="1" applyAlignment="1">
      <alignment horizontal="center" vertical="center" wrapText="1"/>
    </xf>
    <xf numFmtId="0" fontId="20" fillId="0" borderId="14" xfId="110" applyFont="1" applyBorder="1" applyAlignment="1">
      <alignment horizontal="left" vertical="center"/>
    </xf>
    <xf numFmtId="0" fontId="20" fillId="0" borderId="15" xfId="110" applyFont="1" applyBorder="1" applyAlignment="1">
      <alignment horizontal="left" vertical="center"/>
    </xf>
    <xf numFmtId="0" fontId="25" fillId="0" borderId="0" xfId="110" applyFont="1" applyAlignment="1">
      <alignment horizontal="center" vertical="center"/>
    </xf>
    <xf numFmtId="0" fontId="20" fillId="0" borderId="11" xfId="110" applyFont="1" applyBorder="1" applyAlignment="1">
      <alignment horizontal="left" vertical="center"/>
    </xf>
    <xf numFmtId="0" fontId="20" fillId="0" borderId="1" xfId="110" applyFont="1" applyBorder="1" applyAlignment="1">
      <alignment horizontal="left" vertical="center"/>
    </xf>
    <xf numFmtId="0" fontId="20" fillId="0" borderId="11" xfId="110" applyFont="1" applyBorder="1" applyAlignment="1">
      <alignment horizontal="left" vertical="center" shrinkToFit="1"/>
    </xf>
    <xf numFmtId="0" fontId="20" fillId="0" borderId="1" xfId="110" applyFont="1" applyBorder="1" applyAlignment="1">
      <alignment horizontal="left" vertical="center" shrinkToFit="1"/>
    </xf>
    <xf numFmtId="0" fontId="20" fillId="0" borderId="13" xfId="110" applyFont="1" applyBorder="1" applyAlignment="1">
      <alignment horizontal="left" vertical="center" wrapText="1"/>
    </xf>
    <xf numFmtId="0" fontId="20" fillId="0" borderId="40" xfId="110" applyFont="1" applyBorder="1" applyAlignment="1">
      <alignment horizontal="left" vertical="center" wrapText="1"/>
    </xf>
    <xf numFmtId="0" fontId="20" fillId="0" borderId="4" xfId="110" applyFont="1" applyBorder="1" applyAlignment="1">
      <alignment horizontal="left" vertical="center" wrapText="1"/>
    </xf>
    <xf numFmtId="0" fontId="25" fillId="0" borderId="15" xfId="110" applyFont="1" applyBorder="1" applyAlignment="1">
      <alignment horizontal="center" vertical="center"/>
    </xf>
    <xf numFmtId="0" fontId="25" fillId="0" borderId="16" xfId="110" applyFont="1" applyBorder="1" applyAlignment="1">
      <alignment horizontal="center" vertical="center"/>
    </xf>
    <xf numFmtId="0" fontId="28" fillId="0" borderId="73" xfId="110" applyFont="1" applyBorder="1" applyAlignment="1">
      <alignment horizontal="center" vertical="center"/>
    </xf>
    <xf numFmtId="0" fontId="28" fillId="0" borderId="74" xfId="110" applyFont="1" applyBorder="1" applyAlignment="1">
      <alignment horizontal="center" vertical="center"/>
    </xf>
    <xf numFmtId="0" fontId="28" fillId="0" borderId="62" xfId="110" applyFont="1" applyBorder="1" applyAlignment="1">
      <alignment horizontal="center" vertical="center"/>
    </xf>
    <xf numFmtId="0" fontId="28" fillId="0" borderId="0" xfId="110" applyFont="1" applyAlignment="1">
      <alignment horizontal="center" vertical="center"/>
    </xf>
    <xf numFmtId="0" fontId="28" fillId="0" borderId="63" xfId="110" applyFont="1" applyBorder="1" applyAlignment="1">
      <alignment horizontal="center" vertical="center"/>
    </xf>
    <xf numFmtId="0" fontId="20" fillId="0" borderId="3" xfId="110" applyFont="1" applyBorder="1" applyAlignment="1">
      <alignment horizontal="left" vertical="center" wrapText="1"/>
    </xf>
    <xf numFmtId="0" fontId="25" fillId="0" borderId="2" xfId="110" applyFont="1" applyBorder="1" applyAlignment="1">
      <alignment horizontal="center" vertical="center"/>
    </xf>
    <xf numFmtId="0" fontId="25" fillId="0" borderId="3" xfId="110" applyFont="1" applyBorder="1" applyAlignment="1">
      <alignment horizontal="center" vertical="center"/>
    </xf>
    <xf numFmtId="0" fontId="25" fillId="0" borderId="21" xfId="110" applyFont="1" applyBorder="1" applyAlignment="1">
      <alignment horizontal="center" vertical="center"/>
    </xf>
    <xf numFmtId="0" fontId="96" fillId="0" borderId="0" xfId="0" applyFont="1" applyAlignment="1">
      <alignment horizontal="left" vertical="center" wrapText="1"/>
    </xf>
    <xf numFmtId="0" fontId="23" fillId="0" borderId="0" xfId="110" applyFont="1" applyAlignment="1">
      <alignment horizontal="center" vertical="center"/>
    </xf>
    <xf numFmtId="0" fontId="28" fillId="4" borderId="8" xfId="110" applyFont="1" applyFill="1" applyBorder="1" applyAlignment="1">
      <alignment horizontal="left" vertical="center"/>
    </xf>
    <xf numFmtId="0" fontId="28" fillId="4" borderId="9" xfId="110" applyFont="1" applyFill="1" applyBorder="1" applyAlignment="1">
      <alignment horizontal="left" vertical="center"/>
    </xf>
    <xf numFmtId="0" fontId="28" fillId="4" borderId="9" xfId="110" applyFont="1" applyFill="1" applyBorder="1" applyAlignment="1">
      <alignment horizontal="center" vertical="center"/>
    </xf>
    <xf numFmtId="0" fontId="28" fillId="4" borderId="10" xfId="110" applyFont="1" applyFill="1" applyBorder="1" applyAlignment="1">
      <alignment horizontal="center" vertical="center"/>
    </xf>
    <xf numFmtId="180" fontId="28" fillId="0" borderId="58" xfId="110" applyNumberFormat="1" applyFont="1" applyBorder="1" applyAlignment="1" applyProtection="1">
      <alignment horizontal="center" vertical="center"/>
      <protection locked="0"/>
    </xf>
    <xf numFmtId="0" fontId="70" fillId="0" borderId="1" xfId="110" applyFont="1" applyBorder="1" applyAlignment="1">
      <alignment horizontal="left" vertical="center"/>
    </xf>
    <xf numFmtId="0" fontId="102" fillId="4" borderId="0" xfId="111" applyFont="1" applyFill="1" applyAlignment="1">
      <alignment horizontal="left" vertical="center"/>
    </xf>
    <xf numFmtId="0" fontId="29" fillId="34" borderId="89" xfId="111" applyFont="1" applyFill="1" applyBorder="1" applyAlignment="1">
      <alignment horizontal="center" vertical="center"/>
    </xf>
    <xf numFmtId="0" fontId="29" fillId="34" borderId="90" xfId="111" applyFont="1" applyFill="1" applyBorder="1" applyAlignment="1">
      <alignment horizontal="center" vertical="center"/>
    </xf>
    <xf numFmtId="0" fontId="29" fillId="34" borderId="99" xfId="111" applyFont="1" applyFill="1" applyBorder="1" applyAlignment="1">
      <alignment horizontal="center" vertical="center"/>
    </xf>
    <xf numFmtId="0" fontId="29" fillId="34" borderId="100" xfId="111" applyFont="1" applyFill="1" applyBorder="1" applyAlignment="1">
      <alignment horizontal="center" vertical="center"/>
    </xf>
    <xf numFmtId="0" fontId="76" fillId="34" borderId="92" xfId="111" applyFont="1" applyFill="1" applyBorder="1" applyAlignment="1">
      <alignment horizontal="left" vertical="center" wrapText="1" shrinkToFit="1"/>
    </xf>
    <xf numFmtId="0" fontId="76" fillId="34" borderId="93" xfId="111" applyFont="1" applyFill="1" applyBorder="1" applyAlignment="1">
      <alignment horizontal="left" vertical="center" shrinkToFit="1"/>
    </xf>
    <xf numFmtId="0" fontId="76" fillId="34" borderId="94" xfId="111" applyFont="1" applyFill="1" applyBorder="1" applyAlignment="1">
      <alignment horizontal="left" vertical="center" shrinkToFit="1"/>
    </xf>
    <xf numFmtId="0" fontId="76" fillId="34" borderId="105" xfId="111" applyFont="1" applyFill="1" applyBorder="1" applyAlignment="1">
      <alignment horizontal="left" vertical="center" shrinkToFit="1"/>
    </xf>
    <xf numFmtId="0" fontId="76" fillId="34" borderId="106" xfId="111" applyFont="1" applyFill="1" applyBorder="1" applyAlignment="1">
      <alignment horizontal="left" vertical="center" shrinkToFit="1"/>
    </xf>
    <xf numFmtId="0" fontId="76" fillId="34" borderId="107" xfId="111" applyFont="1" applyFill="1" applyBorder="1" applyAlignment="1">
      <alignment horizontal="left" vertical="center" shrinkToFit="1"/>
    </xf>
    <xf numFmtId="0" fontId="29" fillId="29" borderId="108" xfId="111" applyFont="1" applyFill="1" applyBorder="1" applyAlignment="1">
      <alignment horizontal="center" vertical="center"/>
    </xf>
    <xf numFmtId="0" fontId="29" fillId="29" borderId="109" xfId="111" applyFont="1" applyFill="1" applyBorder="1" applyAlignment="1">
      <alignment horizontal="center" vertical="center"/>
    </xf>
    <xf numFmtId="0" fontId="29" fillId="29" borderId="99" xfId="111" applyFont="1" applyFill="1" applyBorder="1" applyAlignment="1">
      <alignment horizontal="center" vertical="center"/>
    </xf>
    <xf numFmtId="0" fontId="29" fillId="29" borderId="100" xfId="111" applyFont="1" applyFill="1" applyBorder="1" applyAlignment="1">
      <alignment horizontal="center" vertical="center"/>
    </xf>
    <xf numFmtId="0" fontId="87" fillId="0" borderId="6" xfId="111" applyFont="1" applyBorder="1" applyAlignment="1">
      <alignment horizontal="left" vertical="center" shrinkToFit="1"/>
    </xf>
    <xf numFmtId="0" fontId="87" fillId="0" borderId="7" xfId="111" applyFont="1" applyBorder="1" applyAlignment="1">
      <alignment horizontal="left" vertical="center" shrinkToFit="1"/>
    </xf>
    <xf numFmtId="0" fontId="87" fillId="0" borderId="110" xfId="111" applyFont="1" applyBorder="1" applyAlignment="1">
      <alignment horizontal="left" vertical="center" shrinkToFit="1"/>
    </xf>
    <xf numFmtId="0" fontId="76" fillId="4" borderId="102" xfId="111" applyFont="1" applyFill="1" applyBorder="1" applyAlignment="1">
      <alignment horizontal="left" vertical="center" shrinkToFit="1"/>
    </xf>
    <xf numFmtId="0" fontId="76" fillId="4" borderId="103" xfId="111" applyFont="1" applyFill="1" applyBorder="1" applyAlignment="1">
      <alignment horizontal="left" vertical="center" shrinkToFit="1"/>
    </xf>
    <xf numFmtId="0" fontId="76" fillId="4" borderId="104" xfId="111" applyFont="1" applyFill="1" applyBorder="1" applyAlignment="1">
      <alignment horizontal="left" vertical="center" shrinkToFit="1"/>
    </xf>
    <xf numFmtId="0" fontId="121" fillId="2" borderId="89" xfId="111" applyFont="1" applyFill="1" applyBorder="1" applyAlignment="1">
      <alignment horizontal="center" vertical="center"/>
    </xf>
    <xf numFmtId="0" fontId="121" fillId="2" borderId="90" xfId="111" applyFont="1" applyFill="1" applyBorder="1" applyAlignment="1">
      <alignment horizontal="center" vertical="center"/>
    </xf>
    <xf numFmtId="0" fontId="121" fillId="2" borderId="92" xfId="111" applyFont="1" applyFill="1" applyBorder="1" applyAlignment="1">
      <alignment horizontal="center" vertical="center"/>
    </xf>
    <xf numFmtId="0" fontId="121" fillId="2" borderId="93" xfId="111" applyFont="1" applyFill="1" applyBorder="1" applyAlignment="1">
      <alignment horizontal="center" vertical="center"/>
    </xf>
    <xf numFmtId="0" fontId="121" fillId="2" borderId="94" xfId="111" applyFont="1" applyFill="1" applyBorder="1" applyAlignment="1">
      <alignment horizontal="center" vertical="center"/>
    </xf>
    <xf numFmtId="0" fontId="29" fillId="29" borderId="89" xfId="111" applyFont="1" applyFill="1" applyBorder="1" applyAlignment="1">
      <alignment horizontal="center" vertical="center"/>
    </xf>
    <xf numFmtId="0" fontId="29" fillId="29" borderId="90" xfId="111" applyFont="1" applyFill="1" applyBorder="1" applyAlignment="1">
      <alignment horizontal="center" vertical="center"/>
    </xf>
    <xf numFmtId="0" fontId="29" fillId="0" borderId="96" xfId="111" applyFont="1" applyBorder="1" applyAlignment="1">
      <alignment horizontal="left" vertical="center" shrinkToFit="1"/>
    </xf>
    <xf numFmtId="0" fontId="29" fillId="0" borderId="97" xfId="111" applyFont="1" applyBorder="1" applyAlignment="1">
      <alignment horizontal="left" vertical="center" shrinkToFit="1"/>
    </xf>
    <xf numFmtId="0" fontId="29" fillId="0" borderId="98" xfId="111" applyFont="1" applyBorder="1" applyAlignment="1">
      <alignment horizontal="left" vertical="center" shrinkToFit="1"/>
    </xf>
    <xf numFmtId="0" fontId="83" fillId="0" borderId="0" xfId="180" applyFont="1" applyAlignment="1" applyProtection="1">
      <alignment horizontal="center" vertical="center"/>
      <protection hidden="1"/>
    </xf>
    <xf numFmtId="0" fontId="87" fillId="4" borderId="0" xfId="0" applyFont="1" applyFill="1" applyAlignment="1" applyProtection="1">
      <alignment horizontal="center" vertical="center"/>
      <protection hidden="1"/>
    </xf>
    <xf numFmtId="0" fontId="87" fillId="4" borderId="77" xfId="0" applyFont="1" applyFill="1" applyBorder="1" applyAlignment="1" applyProtection="1">
      <alignment horizontal="center" vertical="center"/>
      <protection hidden="1"/>
    </xf>
    <xf numFmtId="180" fontId="29" fillId="0" borderId="58" xfId="181" applyNumberFormat="1" applyFont="1" applyBorder="1" applyAlignment="1" applyProtection="1">
      <alignment horizontal="center" vertical="center"/>
      <protection hidden="1"/>
    </xf>
    <xf numFmtId="0" fontId="45" fillId="34" borderId="8" xfId="180" applyFont="1" applyFill="1" applyBorder="1" applyAlignment="1" applyProtection="1">
      <alignment horizontal="left" vertical="center"/>
      <protection hidden="1"/>
    </xf>
    <xf numFmtId="0" fontId="45" fillId="34" borderId="9" xfId="180" applyFont="1" applyFill="1" applyBorder="1" applyAlignment="1" applyProtection="1">
      <alignment horizontal="left" vertical="center"/>
      <protection hidden="1"/>
    </xf>
    <xf numFmtId="0" fontId="29" fillId="34" borderId="9" xfId="180" applyFont="1" applyFill="1" applyBorder="1" applyAlignment="1" applyProtection="1">
      <alignment horizontal="center" vertical="center"/>
      <protection hidden="1"/>
    </xf>
    <xf numFmtId="0" fontId="29" fillId="34" borderId="10" xfId="180" applyFont="1" applyFill="1" applyBorder="1" applyAlignment="1" applyProtection="1">
      <alignment horizontal="center" vertical="center"/>
      <protection hidden="1"/>
    </xf>
    <xf numFmtId="0" fontId="104" fillId="0" borderId="11" xfId="180" applyFont="1" applyBorder="1" applyAlignment="1" applyProtection="1">
      <alignment horizontal="left" vertical="center"/>
      <protection hidden="1"/>
    </xf>
    <xf numFmtId="0" fontId="104" fillId="0" borderId="1" xfId="180" applyFont="1" applyBorder="1" applyAlignment="1" applyProtection="1">
      <alignment horizontal="left" vertical="center"/>
      <protection hidden="1"/>
    </xf>
    <xf numFmtId="0" fontId="29" fillId="0" borderId="1" xfId="181" applyFont="1" applyBorder="1" applyAlignment="1" applyProtection="1">
      <alignment horizontal="center" vertical="center"/>
      <protection hidden="1"/>
    </xf>
    <xf numFmtId="0" fontId="29" fillId="0" borderId="12" xfId="181" applyFont="1" applyBorder="1" applyAlignment="1" applyProtection="1">
      <alignment horizontal="center" vertical="center"/>
      <protection hidden="1"/>
    </xf>
    <xf numFmtId="0" fontId="20" fillId="0" borderId="11" xfId="181" applyFont="1" applyBorder="1" applyAlignment="1">
      <alignment horizontal="left" vertical="center"/>
    </xf>
    <xf numFmtId="0" fontId="20" fillId="0" borderId="1" xfId="181" applyFont="1" applyBorder="1" applyAlignment="1">
      <alignment horizontal="left" vertical="center"/>
    </xf>
    <xf numFmtId="0" fontId="102" fillId="0" borderId="13" xfId="180" applyFont="1" applyBorder="1" applyAlignment="1" applyProtection="1">
      <alignment horizontal="left" vertical="center"/>
      <protection hidden="1"/>
    </xf>
    <xf numFmtId="0" fontId="102" fillId="0" borderId="40" xfId="180" applyFont="1" applyBorder="1" applyAlignment="1" applyProtection="1">
      <alignment horizontal="left" vertical="center"/>
      <protection hidden="1"/>
    </xf>
    <xf numFmtId="0" fontId="102" fillId="0" borderId="4" xfId="180" applyFont="1" applyBorder="1" applyAlignment="1" applyProtection="1">
      <alignment horizontal="left" vertical="center"/>
      <protection hidden="1"/>
    </xf>
    <xf numFmtId="0" fontId="102" fillId="0" borderId="11" xfId="180" applyFont="1" applyBorder="1" applyAlignment="1" applyProtection="1">
      <alignment horizontal="left" vertical="center"/>
      <protection hidden="1"/>
    </xf>
    <xf numFmtId="0" fontId="102" fillId="0" borderId="1" xfId="180" applyFont="1" applyBorder="1" applyAlignment="1" applyProtection="1">
      <alignment horizontal="left" vertical="center"/>
      <protection hidden="1"/>
    </xf>
    <xf numFmtId="0" fontId="102" fillId="0" borderId="14" xfId="180" applyFont="1" applyBorder="1" applyAlignment="1" applyProtection="1">
      <alignment horizontal="left" vertical="center"/>
      <protection hidden="1"/>
    </xf>
    <xf numFmtId="0" fontId="102" fillId="0" borderId="15" xfId="180" applyFont="1" applyBorder="1" applyAlignment="1" applyProtection="1">
      <alignment horizontal="left" vertical="center"/>
      <protection hidden="1"/>
    </xf>
    <xf numFmtId="0" fontId="29" fillId="0" borderId="15" xfId="181" applyFont="1" applyBorder="1" applyAlignment="1" applyProtection="1">
      <alignment horizontal="center" vertical="center"/>
      <protection hidden="1"/>
    </xf>
    <xf numFmtId="0" fontId="29" fillId="0" borderId="16" xfId="181" applyFont="1" applyBorder="1" applyAlignment="1" applyProtection="1">
      <alignment horizontal="center" vertical="center"/>
      <protection hidden="1"/>
    </xf>
    <xf numFmtId="0" fontId="45" fillId="34" borderId="17" xfId="181" applyFont="1" applyFill="1" applyBorder="1" applyAlignment="1" applyProtection="1">
      <alignment horizontal="left" vertical="center"/>
      <protection hidden="1"/>
    </xf>
    <xf numFmtId="0" fontId="45" fillId="34" borderId="18" xfId="181" applyFont="1" applyFill="1" applyBorder="1" applyAlignment="1" applyProtection="1">
      <alignment horizontal="left" vertical="center"/>
      <protection hidden="1"/>
    </xf>
    <xf numFmtId="0" fontId="90" fillId="0" borderId="11" xfId="181" applyFont="1" applyBorder="1" applyAlignment="1" applyProtection="1">
      <alignment horizontal="left" vertical="center"/>
      <protection hidden="1"/>
    </xf>
    <xf numFmtId="0" fontId="90" fillId="0" borderId="1" xfId="181" applyFont="1" applyBorder="1" applyAlignment="1" applyProtection="1">
      <alignment horizontal="left" vertical="center"/>
      <protection hidden="1"/>
    </xf>
    <xf numFmtId="0" fontId="76" fillId="0" borderId="86" xfId="181" applyFont="1" applyBorder="1" applyAlignment="1" applyProtection="1">
      <alignment horizontal="left" vertical="center" wrapText="1"/>
      <protection hidden="1"/>
    </xf>
    <xf numFmtId="0" fontId="76" fillId="0" borderId="87" xfId="181" applyFont="1" applyBorder="1" applyAlignment="1" applyProtection="1">
      <alignment horizontal="left" vertical="center"/>
      <protection hidden="1"/>
    </xf>
    <xf numFmtId="0" fontId="76" fillId="0" borderId="88" xfId="181" applyFont="1" applyBorder="1" applyAlignment="1" applyProtection="1">
      <alignment horizontal="left" vertical="center"/>
      <protection hidden="1"/>
    </xf>
    <xf numFmtId="0" fontId="76" fillId="0" borderId="62" xfId="181" applyFont="1" applyBorder="1" applyAlignment="1" applyProtection="1">
      <alignment horizontal="left" vertical="center"/>
      <protection hidden="1"/>
    </xf>
    <xf numFmtId="0" fontId="76" fillId="0" borderId="0" xfId="181" applyFont="1" applyAlignment="1" applyProtection="1">
      <alignment horizontal="left" vertical="center"/>
      <protection hidden="1"/>
    </xf>
    <xf numFmtId="0" fontId="76" fillId="0" borderId="63" xfId="181" applyFont="1" applyBorder="1" applyAlignment="1" applyProtection="1">
      <alignment horizontal="left" vertical="center"/>
      <protection hidden="1"/>
    </xf>
    <xf numFmtId="0" fontId="76" fillId="0" borderId="64" xfId="181" applyFont="1" applyBorder="1" applyAlignment="1" applyProtection="1">
      <alignment horizontal="left" vertical="center"/>
      <protection hidden="1"/>
    </xf>
    <xf numFmtId="0" fontId="76" fillId="0" borderId="58" xfId="181" applyFont="1" applyBorder="1" applyAlignment="1" applyProtection="1">
      <alignment horizontal="left" vertical="center"/>
      <protection hidden="1"/>
    </xf>
    <xf numFmtId="0" fontId="76" fillId="0" borderId="65" xfId="181" applyFont="1" applyBorder="1" applyAlignment="1" applyProtection="1">
      <alignment horizontal="left" vertical="center"/>
      <protection hidden="1"/>
    </xf>
    <xf numFmtId="0" fontId="90" fillId="0" borderId="11" xfId="181" applyFont="1" applyBorder="1" applyAlignment="1" applyProtection="1">
      <alignment horizontal="left" vertical="center" wrapText="1"/>
      <protection hidden="1"/>
    </xf>
    <xf numFmtId="179" fontId="29" fillId="33" borderId="80" xfId="180" applyNumberFormat="1" applyFont="1" applyFill="1" applyBorder="1" applyAlignment="1" applyProtection="1">
      <alignment horizontal="center" vertical="center"/>
      <protection hidden="1"/>
    </xf>
    <xf numFmtId="179" fontId="29" fillId="33" borderId="37" xfId="180" applyNumberFormat="1" applyFont="1" applyFill="1" applyBorder="1" applyAlignment="1" applyProtection="1">
      <alignment horizontal="center" vertical="center"/>
      <protection hidden="1"/>
    </xf>
    <xf numFmtId="0" fontId="90" fillId="0" borderId="14" xfId="181" applyFont="1" applyBorder="1" applyAlignment="1" applyProtection="1">
      <alignment horizontal="left" vertical="center"/>
      <protection hidden="1"/>
    </xf>
    <xf numFmtId="0" fontId="90" fillId="0" borderId="15" xfId="181" applyFont="1" applyBorder="1" applyAlignment="1" applyProtection="1">
      <alignment horizontal="left" vertical="center"/>
      <protection hidden="1"/>
    </xf>
    <xf numFmtId="0" fontId="90" fillId="0" borderId="13" xfId="181" applyFont="1" applyBorder="1" applyAlignment="1" applyProtection="1">
      <alignment horizontal="left" vertical="center" wrapText="1"/>
      <protection hidden="1"/>
    </xf>
    <xf numFmtId="0" fontId="90" fillId="0" borderId="40" xfId="181" applyFont="1" applyBorder="1" applyAlignment="1" applyProtection="1">
      <alignment horizontal="left" vertical="center" wrapText="1"/>
      <protection hidden="1"/>
    </xf>
    <xf numFmtId="0" fontId="90" fillId="0" borderId="4" xfId="181" applyFont="1" applyBorder="1" applyAlignment="1" applyProtection="1">
      <alignment horizontal="left" vertical="center" wrapText="1"/>
      <protection hidden="1"/>
    </xf>
    <xf numFmtId="0" fontId="90" fillId="0" borderId="13" xfId="181" applyFont="1" applyBorder="1" applyAlignment="1" applyProtection="1">
      <alignment horizontal="left" vertical="center"/>
      <protection hidden="1"/>
    </xf>
    <xf numFmtId="0" fontId="90" fillId="0" borderId="40" xfId="181" applyFont="1" applyBorder="1" applyAlignment="1" applyProtection="1">
      <alignment horizontal="left" vertical="center"/>
      <protection hidden="1"/>
    </xf>
    <xf numFmtId="0" fontId="90" fillId="0" borderId="4" xfId="181" applyFont="1" applyBorder="1" applyAlignment="1" applyProtection="1">
      <alignment horizontal="left" vertical="center"/>
      <protection hidden="1"/>
    </xf>
    <xf numFmtId="0" fontId="90" fillId="0" borderId="13" xfId="181" applyFont="1" applyBorder="1" applyAlignment="1" applyProtection="1">
      <alignment horizontal="left" vertical="center" shrinkToFit="1"/>
      <protection hidden="1"/>
    </xf>
    <xf numFmtId="0" fontId="90" fillId="0" borderId="40" xfId="181" applyFont="1" applyBorder="1" applyAlignment="1" applyProtection="1">
      <alignment horizontal="left" vertical="center" shrinkToFit="1"/>
      <protection hidden="1"/>
    </xf>
    <xf numFmtId="0" fontId="90" fillId="0" borderId="4" xfId="181" applyFont="1" applyBorder="1" applyAlignment="1" applyProtection="1">
      <alignment horizontal="left" vertical="center" shrinkToFit="1"/>
      <protection hidden="1"/>
    </xf>
    <xf numFmtId="0" fontId="45" fillId="34" borderId="17" xfId="181" applyFont="1" applyFill="1" applyBorder="1" applyAlignment="1" applyProtection="1">
      <alignment horizontal="left" vertical="center" wrapText="1"/>
      <protection hidden="1"/>
    </xf>
    <xf numFmtId="0" fontId="45" fillId="34" borderId="18" xfId="181" applyFont="1" applyFill="1" applyBorder="1" applyAlignment="1" applyProtection="1">
      <alignment horizontal="left" vertical="center" wrapText="1"/>
      <protection hidden="1"/>
    </xf>
    <xf numFmtId="0" fontId="100" fillId="0" borderId="86" xfId="180" applyFont="1" applyBorder="1" applyAlignment="1" applyProtection="1">
      <alignment horizontal="left" vertical="center" wrapText="1"/>
      <protection hidden="1"/>
    </xf>
    <xf numFmtId="0" fontId="100" fillId="0" borderId="87" xfId="180" applyFont="1" applyBorder="1" applyAlignment="1" applyProtection="1">
      <alignment horizontal="left" vertical="center" wrapText="1"/>
      <protection hidden="1"/>
    </xf>
    <xf numFmtId="0" fontId="100" fillId="0" borderId="88" xfId="180" applyFont="1" applyBorder="1" applyAlignment="1" applyProtection="1">
      <alignment horizontal="left" vertical="center" wrapText="1"/>
      <protection hidden="1"/>
    </xf>
    <xf numFmtId="0" fontId="100" fillId="0" borderId="64" xfId="180" applyFont="1" applyBorder="1" applyAlignment="1" applyProtection="1">
      <alignment horizontal="left" vertical="center" wrapText="1"/>
      <protection hidden="1"/>
    </xf>
    <xf numFmtId="0" fontId="100" fillId="0" borderId="58" xfId="180" applyFont="1" applyBorder="1" applyAlignment="1" applyProtection="1">
      <alignment horizontal="left" vertical="center" wrapText="1"/>
      <protection hidden="1"/>
    </xf>
    <xf numFmtId="0" fontId="100" fillId="0" borderId="65" xfId="180" applyFont="1" applyBorder="1" applyAlignment="1" applyProtection="1">
      <alignment horizontal="left" vertical="center" wrapText="1"/>
      <protection hidden="1"/>
    </xf>
    <xf numFmtId="179" fontId="29" fillId="32" borderId="80" xfId="180" applyNumberFormat="1" applyFont="1" applyFill="1" applyBorder="1" applyAlignment="1" applyProtection="1">
      <alignment horizontal="center" vertical="center"/>
      <protection hidden="1"/>
    </xf>
    <xf numFmtId="179" fontId="29" fillId="32" borderId="37" xfId="180" applyNumberFormat="1" applyFont="1" applyFill="1" applyBorder="1" applyAlignment="1" applyProtection="1">
      <alignment horizontal="center" vertical="center"/>
      <protection hidden="1"/>
    </xf>
    <xf numFmtId="0" fontId="90" fillId="0" borderId="11" xfId="181" applyFont="1" applyBorder="1" applyAlignment="1" applyProtection="1">
      <alignment horizontal="left" vertical="center" shrinkToFit="1"/>
      <protection hidden="1"/>
    </xf>
    <xf numFmtId="0" fontId="90" fillId="0" borderId="1" xfId="181" applyFont="1" applyBorder="1" applyAlignment="1" applyProtection="1">
      <alignment horizontal="left" vertical="center" shrinkToFit="1"/>
      <protection hidden="1"/>
    </xf>
    <xf numFmtId="0" fontId="29" fillId="0" borderId="86" xfId="181" applyFont="1" applyBorder="1" applyAlignment="1" applyProtection="1">
      <alignment horizontal="center" vertical="center" wrapText="1"/>
      <protection hidden="1"/>
    </xf>
    <xf numFmtId="0" fontId="29" fillId="0" borderId="87" xfId="181" applyFont="1" applyBorder="1" applyAlignment="1" applyProtection="1">
      <alignment horizontal="center" vertical="center" wrapText="1"/>
      <protection hidden="1"/>
    </xf>
    <xf numFmtId="0" fontId="29" fillId="0" borderId="88" xfId="181" applyFont="1" applyBorder="1" applyAlignment="1" applyProtection="1">
      <alignment horizontal="center" vertical="center" wrapText="1"/>
      <protection hidden="1"/>
    </xf>
    <xf numFmtId="0" fontId="29" fillId="0" borderId="62" xfId="181" applyFont="1" applyBorder="1" applyAlignment="1" applyProtection="1">
      <alignment horizontal="center" vertical="center" wrapText="1"/>
      <protection hidden="1"/>
    </xf>
    <xf numFmtId="0" fontId="29" fillId="0" borderId="0" xfId="181" applyFont="1" applyAlignment="1" applyProtection="1">
      <alignment horizontal="center" vertical="center" wrapText="1"/>
      <protection hidden="1"/>
    </xf>
    <xf numFmtId="0" fontId="29" fillId="0" borderId="63" xfId="181" applyFont="1" applyBorder="1" applyAlignment="1" applyProtection="1">
      <alignment horizontal="center" vertical="center" wrapText="1"/>
      <protection hidden="1"/>
    </xf>
    <xf numFmtId="0" fontId="29" fillId="0" borderId="64" xfId="181" applyFont="1" applyBorder="1" applyAlignment="1" applyProtection="1">
      <alignment horizontal="center" vertical="center" wrapText="1"/>
      <protection hidden="1"/>
    </xf>
    <xf numFmtId="0" fontId="29" fillId="0" borderId="58" xfId="181" applyFont="1" applyBorder="1" applyAlignment="1" applyProtection="1">
      <alignment horizontal="center" vertical="center" wrapText="1"/>
      <protection hidden="1"/>
    </xf>
    <xf numFmtId="0" fontId="29" fillId="0" borderId="65" xfId="181" applyFont="1" applyBorder="1" applyAlignment="1" applyProtection="1">
      <alignment horizontal="center" vertical="center" wrapText="1"/>
      <protection hidden="1"/>
    </xf>
    <xf numFmtId="0" fontId="95" fillId="0" borderId="56" xfId="182" applyFont="1" applyBorder="1" applyAlignment="1" applyProtection="1">
      <alignment horizontal="right" vertical="center"/>
      <protection hidden="1"/>
    </xf>
    <xf numFmtId="0" fontId="95" fillId="0" borderId="56" xfId="182" applyFont="1" applyBorder="1" applyAlignment="1" applyProtection="1">
      <alignment horizontal="center" vertical="center" wrapText="1"/>
      <protection hidden="1"/>
    </xf>
    <xf numFmtId="0" fontId="95" fillId="0" borderId="56" xfId="182" applyFont="1" applyBorder="1" applyAlignment="1" applyProtection="1">
      <alignment horizontal="center" vertical="center"/>
      <protection hidden="1"/>
    </xf>
    <xf numFmtId="0" fontId="29" fillId="27" borderId="82" xfId="182" applyFont="1" applyFill="1" applyBorder="1" applyAlignment="1" applyProtection="1">
      <alignment horizontal="right" vertical="center"/>
      <protection hidden="1"/>
    </xf>
    <xf numFmtId="0" fontId="29" fillId="27" borderId="83" xfId="182" applyFont="1" applyFill="1" applyBorder="1" applyAlignment="1" applyProtection="1">
      <alignment horizontal="right" vertical="center"/>
      <protection hidden="1"/>
    </xf>
    <xf numFmtId="0" fontId="29" fillId="27" borderId="64" xfId="182" applyFont="1" applyFill="1" applyBorder="1" applyAlignment="1" applyProtection="1">
      <alignment horizontal="right" vertical="center"/>
      <protection hidden="1"/>
    </xf>
    <xf numFmtId="0" fontId="29" fillId="27" borderId="85" xfId="182" applyFont="1" applyFill="1" applyBorder="1" applyAlignment="1" applyProtection="1">
      <alignment horizontal="center" vertical="center" wrapText="1"/>
      <protection hidden="1"/>
    </xf>
    <xf numFmtId="0" fontId="29" fillId="27" borderId="58" xfId="182" applyFont="1" applyFill="1" applyBorder="1" applyAlignment="1" applyProtection="1">
      <alignment horizontal="center" vertical="center" wrapText="1"/>
      <protection hidden="1"/>
    </xf>
    <xf numFmtId="0" fontId="29" fillId="27" borderId="65" xfId="182" applyFont="1" applyFill="1" applyBorder="1" applyAlignment="1" applyProtection="1">
      <alignment horizontal="center" vertical="center" wrapText="1"/>
      <protection hidden="1"/>
    </xf>
    <xf numFmtId="0" fontId="48" fillId="0" borderId="0" xfId="180" applyFont="1" applyAlignment="1" applyProtection="1">
      <alignment horizontal="left" vertical="center"/>
      <protection hidden="1"/>
    </xf>
    <xf numFmtId="0" fontId="94" fillId="34" borderId="78" xfId="180" applyFont="1" applyFill="1" applyBorder="1" applyAlignment="1">
      <alignment horizontal="center" vertical="center" wrapText="1"/>
    </xf>
    <xf numFmtId="0" fontId="94" fillId="34" borderId="81" xfId="180" applyFont="1" applyFill="1" applyBorder="1" applyAlignment="1">
      <alignment horizontal="center" vertical="center" wrapText="1"/>
    </xf>
    <xf numFmtId="0" fontId="94" fillId="34" borderId="6" xfId="180" applyFont="1" applyFill="1" applyBorder="1" applyAlignment="1">
      <alignment horizontal="center" vertical="center" wrapText="1"/>
    </xf>
    <xf numFmtId="0" fontId="94" fillId="34" borderId="5" xfId="180" applyFont="1" applyFill="1" applyBorder="1" applyAlignment="1">
      <alignment horizontal="center" vertical="center" wrapText="1"/>
    </xf>
    <xf numFmtId="0" fontId="65" fillId="0" borderId="78" xfId="88" applyBorder="1" applyAlignment="1">
      <alignment horizontal="center" vertical="center"/>
    </xf>
    <xf numFmtId="0" fontId="65" fillId="0" borderId="79" xfId="88" applyBorder="1" applyAlignment="1">
      <alignment horizontal="center" vertical="center"/>
    </xf>
    <xf numFmtId="0" fontId="65" fillId="0" borderId="81" xfId="88" applyBorder="1" applyAlignment="1">
      <alignment horizontal="center" vertical="center"/>
    </xf>
    <xf numFmtId="0" fontId="65" fillId="0" borderId="6" xfId="88" applyBorder="1" applyAlignment="1">
      <alignment horizontal="center" vertical="center"/>
    </xf>
    <xf numFmtId="0" fontId="65" fillId="0" borderId="7" xfId="88" applyBorder="1" applyAlignment="1">
      <alignment horizontal="center" vertical="center"/>
    </xf>
    <xf numFmtId="0" fontId="65" fillId="0" borderId="5" xfId="88" applyBorder="1" applyAlignment="1">
      <alignment horizontal="center" vertical="center"/>
    </xf>
    <xf numFmtId="0" fontId="48" fillId="0" borderId="1" xfId="180" applyFont="1" applyBorder="1" applyProtection="1">
      <alignment vertical="center"/>
      <protection hidden="1"/>
    </xf>
    <xf numFmtId="0" fontId="29" fillId="29" borderId="1" xfId="184" applyFont="1" applyFill="1" applyBorder="1" applyAlignment="1" applyProtection="1">
      <alignment horizontal="center" vertical="center" wrapText="1"/>
      <protection hidden="1"/>
    </xf>
    <xf numFmtId="0" fontId="29" fillId="29" borderId="1" xfId="184" applyFont="1" applyFill="1" applyBorder="1" applyAlignment="1" applyProtection="1">
      <alignment horizontal="center" vertical="center"/>
      <protection hidden="1"/>
    </xf>
    <xf numFmtId="0" fontId="48" fillId="0" borderId="1" xfId="180" applyFont="1" applyBorder="1" applyAlignment="1" applyProtection="1">
      <alignment horizontal="left" vertical="center"/>
      <protection hidden="1"/>
    </xf>
    <xf numFmtId="0" fontId="103" fillId="0" borderId="79" xfId="180" applyFont="1" applyBorder="1" applyAlignment="1">
      <alignment horizontal="center" vertical="center"/>
    </xf>
    <xf numFmtId="0" fontId="45" fillId="0" borderId="7" xfId="180" applyFont="1" applyBorder="1" applyAlignment="1">
      <alignment horizontal="center" vertical="center"/>
    </xf>
    <xf numFmtId="0" fontId="48" fillId="0" borderId="1" xfId="180" applyFont="1" applyBorder="1" applyAlignment="1" applyProtection="1">
      <alignment horizontal="center" vertical="center"/>
      <protection hidden="1"/>
    </xf>
    <xf numFmtId="0" fontId="102" fillId="30" borderId="2" xfId="180" applyFont="1" applyFill="1" applyBorder="1" applyAlignment="1" applyProtection="1">
      <alignment horizontal="center" vertical="center"/>
      <protection hidden="1"/>
    </xf>
    <xf numFmtId="0" fontId="102" fillId="30" borderId="40" xfId="180" applyFont="1" applyFill="1" applyBorder="1" applyAlignment="1" applyProtection="1">
      <alignment horizontal="center" vertical="center"/>
      <protection hidden="1"/>
    </xf>
    <xf numFmtId="0" fontId="102" fillId="30" borderId="4" xfId="180" applyFont="1" applyFill="1" applyBorder="1" applyAlignment="1" applyProtection="1">
      <alignment horizontal="center" vertical="center"/>
      <protection hidden="1"/>
    </xf>
    <xf numFmtId="0" fontId="95" fillId="29" borderId="1" xfId="180" applyFont="1" applyFill="1" applyBorder="1" applyAlignment="1" applyProtection="1">
      <alignment horizontal="center" vertical="center"/>
      <protection hidden="1"/>
    </xf>
    <xf numFmtId="176" fontId="87" fillId="29" borderId="1" xfId="0" applyNumberFormat="1" applyFont="1" applyFill="1" applyBorder="1" applyAlignment="1" applyProtection="1">
      <alignment horizontal="center" vertical="center" wrapText="1"/>
      <protection hidden="1"/>
    </xf>
    <xf numFmtId="176" fontId="76" fillId="0" borderId="1" xfId="0" applyNumberFormat="1" applyFont="1" applyBorder="1" applyAlignment="1" applyProtection="1">
      <alignment horizontal="left" vertical="center" wrapText="1"/>
      <protection hidden="1"/>
    </xf>
    <xf numFmtId="0" fontId="87" fillId="0" borderId="0" xfId="0" applyFont="1" applyAlignment="1" applyProtection="1">
      <alignment horizontal="center" vertical="center"/>
      <protection hidden="1"/>
    </xf>
    <xf numFmtId="0" fontId="29" fillId="29" borderId="1" xfId="184" applyFont="1" applyFill="1" applyBorder="1" applyAlignment="1" applyProtection="1">
      <alignment horizontal="center" vertical="center" shrinkToFit="1"/>
      <protection hidden="1"/>
    </xf>
    <xf numFmtId="0" fontId="75" fillId="0" borderId="1" xfId="0" applyFont="1" applyBorder="1" applyAlignment="1">
      <alignment horizontal="center" vertical="center" shrinkToFit="1"/>
    </xf>
    <xf numFmtId="0" fontId="76" fillId="0" borderId="1" xfId="0" applyFont="1" applyBorder="1" applyAlignment="1">
      <alignment horizontal="center" vertical="center" shrinkToFit="1"/>
    </xf>
    <xf numFmtId="0" fontId="87" fillId="0" borderId="2" xfId="0" applyFont="1" applyBorder="1" applyAlignment="1" applyProtection="1">
      <alignment horizontal="center" vertical="center"/>
      <protection hidden="1"/>
    </xf>
    <xf numFmtId="0" fontId="87" fillId="0" borderId="40" xfId="0" applyFont="1" applyBorder="1" applyAlignment="1" applyProtection="1">
      <alignment horizontal="center" vertical="center"/>
      <protection hidden="1"/>
    </xf>
    <xf numFmtId="0" fontId="87" fillId="0" borderId="4" xfId="0" applyFont="1" applyBorder="1" applyAlignment="1" applyProtection="1">
      <alignment horizontal="center" vertical="center"/>
      <protection hidden="1"/>
    </xf>
    <xf numFmtId="0" fontId="15" fillId="0" borderId="1" xfId="0" applyFont="1" applyBorder="1" applyAlignment="1" applyProtection="1">
      <alignment vertical="center" wrapText="1"/>
      <protection hidden="1"/>
    </xf>
    <xf numFmtId="5" fontId="15" fillId="0" borderId="1" xfId="0" applyNumberFormat="1"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5" fontId="15" fillId="0" borderId="1" xfId="0" applyNumberFormat="1" applyFont="1" applyBorder="1" applyAlignment="1" applyProtection="1">
      <alignment horizontal="right" vertical="center"/>
      <protection hidden="1"/>
    </xf>
    <xf numFmtId="177" fontId="51" fillId="0" borderId="0" xfId="0" applyNumberFormat="1" applyFont="1" applyAlignment="1" applyProtection="1">
      <alignment horizontal="center" vertical="center"/>
      <protection hidden="1"/>
    </xf>
    <xf numFmtId="5" fontId="59" fillId="0" borderId="0" xfId="0" applyNumberFormat="1" applyFont="1" applyAlignment="1" applyProtection="1">
      <alignment horizontal="center" vertical="center" wrapText="1"/>
      <protection hidden="1"/>
    </xf>
    <xf numFmtId="0" fontId="52" fillId="0" borderId="0" xfId="0" applyFont="1" applyAlignment="1" applyProtection="1">
      <alignment horizontal="center" vertical="center" shrinkToFit="1"/>
      <protection hidden="1"/>
    </xf>
    <xf numFmtId="49" fontId="50" fillId="0" borderId="0" xfId="0" applyNumberFormat="1" applyFont="1" applyAlignment="1" applyProtection="1">
      <alignment horizontal="center" vertical="center"/>
      <protection hidden="1"/>
    </xf>
    <xf numFmtId="0" fontId="50"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56" fillId="0" borderId="0" xfId="0" applyFont="1" applyAlignment="1" applyProtection="1">
      <alignment horizontal="center" vertical="center"/>
      <protection hidden="1"/>
    </xf>
    <xf numFmtId="0" fontId="51" fillId="0" borderId="0" xfId="0" applyFont="1" applyAlignment="1" applyProtection="1">
      <alignment horizontal="left" vertical="center" wrapText="1"/>
      <protection hidden="1"/>
    </xf>
    <xf numFmtId="0" fontId="51" fillId="0" borderId="58" xfId="0" applyFont="1" applyBorder="1" applyAlignment="1" applyProtection="1">
      <alignment horizontal="left" vertical="center" wrapText="1"/>
      <protection hidden="1"/>
    </xf>
    <xf numFmtId="0" fontId="13" fillId="0" borderId="0" xfId="0" applyFont="1" applyAlignment="1" applyProtection="1">
      <alignment horizontal="left" vertical="center"/>
      <protection hidden="1"/>
    </xf>
    <xf numFmtId="0" fontId="46" fillId="0" borderId="0" xfId="0" applyFont="1" applyProtection="1">
      <alignment vertical="center"/>
      <protection hidden="1"/>
    </xf>
    <xf numFmtId="0" fontId="13" fillId="0" borderId="0" xfId="0" applyFont="1" applyAlignment="1" applyProtection="1">
      <alignment horizontal="left" vertical="center" indent="8"/>
      <protection hidden="1"/>
    </xf>
    <xf numFmtId="0" fontId="46" fillId="0" borderId="0" xfId="0" applyFont="1" applyAlignment="1" applyProtection="1">
      <alignment horizontal="left" vertical="center" indent="8"/>
      <protection hidden="1"/>
    </xf>
    <xf numFmtId="0" fontId="13" fillId="0" borderId="0" xfId="0" applyFont="1" applyProtection="1">
      <alignment vertical="center"/>
      <protection hidden="1"/>
    </xf>
    <xf numFmtId="0" fontId="13" fillId="0" borderId="0" xfId="0" applyFont="1" applyAlignment="1" applyProtection="1">
      <alignment horizontal="center" vertical="center"/>
      <protection hidden="1"/>
    </xf>
    <xf numFmtId="0" fontId="15" fillId="4" borderId="1" xfId="0" applyFont="1" applyFill="1" applyBorder="1" applyAlignment="1" applyProtection="1">
      <alignment horizontal="center" vertical="center"/>
      <protection hidden="1"/>
    </xf>
    <xf numFmtId="0" fontId="15" fillId="0" borderId="1" xfId="0" applyFont="1" applyBorder="1" applyAlignment="1" applyProtection="1">
      <alignment horizontal="right" vertical="center"/>
      <protection hidden="1"/>
    </xf>
    <xf numFmtId="0" fontId="47" fillId="0" borderId="0" xfId="0" applyFont="1" applyAlignment="1" applyProtection="1">
      <alignment horizontal="left" vertical="center" wrapText="1"/>
      <protection hidden="1"/>
    </xf>
    <xf numFmtId="0" fontId="47" fillId="0" borderId="0" xfId="0" applyFont="1" applyAlignment="1" applyProtection="1">
      <alignment horizontal="left" vertical="center"/>
      <protection hidden="1"/>
    </xf>
    <xf numFmtId="0" fontId="15" fillId="0" borderId="0" xfId="0" applyFont="1" applyAlignment="1" applyProtection="1">
      <alignment horizontal="right" vertical="center"/>
      <protection hidden="1"/>
    </xf>
    <xf numFmtId="0" fontId="53" fillId="0" borderId="0" xfId="0" applyFont="1" applyAlignment="1" applyProtection="1">
      <alignment horizontal="left" vertical="center" wrapText="1"/>
      <protection hidden="1"/>
    </xf>
    <xf numFmtId="6" fontId="72" fillId="0" borderId="58" xfId="0" applyNumberFormat="1" applyFont="1" applyBorder="1" applyAlignment="1" applyProtection="1">
      <alignment horizontal="center"/>
      <protection hidden="1"/>
    </xf>
    <xf numFmtId="5" fontId="15" fillId="0" borderId="0" xfId="0" applyNumberFormat="1" applyFont="1" applyAlignment="1" applyProtection="1">
      <alignment horizontal="center" vertical="center"/>
      <protection hidden="1"/>
    </xf>
    <xf numFmtId="5" fontId="0" fillId="0" borderId="0" xfId="0" applyNumberFormat="1" applyAlignment="1" applyProtection="1">
      <alignment horizontal="center" vertical="center"/>
      <protection hidden="1"/>
    </xf>
    <xf numFmtId="0" fontId="47" fillId="0" borderId="0" xfId="0" applyFont="1" applyAlignment="1" applyProtection="1">
      <alignment horizontal="center" vertical="center"/>
      <protection hidden="1"/>
    </xf>
    <xf numFmtId="0" fontId="79" fillId="0" borderId="0" xfId="0" applyFont="1" applyAlignment="1" applyProtection="1">
      <alignment horizontal="center" vertical="center" wrapText="1"/>
      <protection hidden="1"/>
    </xf>
    <xf numFmtId="0" fontId="47" fillId="0" borderId="0" xfId="0" applyFont="1" applyAlignment="1" applyProtection="1">
      <alignment horizontal="center" vertical="center" wrapText="1"/>
      <protection hidden="1"/>
    </xf>
    <xf numFmtId="0" fontId="80" fillId="0" borderId="0" xfId="0" applyFont="1" applyAlignment="1" applyProtection="1">
      <alignment horizontal="center" vertical="center" wrapText="1"/>
      <protection hidden="1"/>
    </xf>
    <xf numFmtId="0" fontId="80" fillId="0" borderId="58" xfId="0" applyFont="1" applyBorder="1" applyAlignment="1" applyProtection="1">
      <alignment horizontal="center" vertical="center" wrapText="1"/>
      <protection hidden="1"/>
    </xf>
    <xf numFmtId="49" fontId="68" fillId="0" borderId="0" xfId="0" applyNumberFormat="1" applyFont="1" applyAlignment="1" applyProtection="1">
      <alignment horizontal="center" vertical="center" wrapText="1"/>
      <protection hidden="1"/>
    </xf>
    <xf numFmtId="0" fontId="68" fillId="0" borderId="0" xfId="0" applyFont="1" applyAlignment="1" applyProtection="1">
      <alignment horizontal="center" vertical="center" wrapText="1"/>
      <protection hidden="1"/>
    </xf>
    <xf numFmtId="0" fontId="68" fillId="0" borderId="0" xfId="0" applyFont="1" applyAlignment="1" applyProtection="1">
      <alignment horizontal="left" vertical="center" wrapText="1"/>
      <protection hidden="1"/>
    </xf>
    <xf numFmtId="0" fontId="15" fillId="0" borderId="0" xfId="0" applyFont="1" applyAlignment="1" applyProtection="1">
      <alignment vertical="center" wrapText="1"/>
      <protection hidden="1"/>
    </xf>
    <xf numFmtId="0" fontId="106" fillId="0" borderId="2" xfId="0" applyFont="1" applyBorder="1" applyAlignment="1" applyProtection="1">
      <alignment horizontal="left" vertical="center" wrapText="1"/>
      <protection hidden="1"/>
    </xf>
    <xf numFmtId="0" fontId="106" fillId="0" borderId="40" xfId="0" applyFont="1" applyBorder="1" applyAlignment="1" applyProtection="1">
      <alignment horizontal="left" vertical="center" wrapText="1"/>
      <protection hidden="1"/>
    </xf>
    <xf numFmtId="0" fontId="106" fillId="0" borderId="4" xfId="0" applyFont="1" applyBorder="1" applyAlignment="1" applyProtection="1">
      <alignment horizontal="left" vertical="center" wrapText="1"/>
      <protection hidden="1"/>
    </xf>
    <xf numFmtId="0" fontId="106" fillId="0" borderId="1" xfId="0" applyFont="1" applyBorder="1" applyAlignment="1" applyProtection="1">
      <alignment horizontal="center" vertical="center"/>
      <protection hidden="1"/>
    </xf>
    <xf numFmtId="5" fontId="15" fillId="28" borderId="1" xfId="0" applyNumberFormat="1" applyFont="1" applyFill="1" applyBorder="1" applyAlignment="1" applyProtection="1">
      <alignment horizontal="center" vertical="center"/>
      <protection hidden="1"/>
    </xf>
    <xf numFmtId="0" fontId="13" fillId="0" borderId="0" xfId="0" applyFont="1" applyAlignment="1" applyProtection="1">
      <alignment horizontal="left" vertical="center" wrapText="1"/>
      <protection hidden="1"/>
    </xf>
    <xf numFmtId="0" fontId="15" fillId="28" borderId="1" xfId="0" applyFont="1" applyFill="1" applyBorder="1" applyAlignment="1" applyProtection="1">
      <alignment horizontal="center" vertical="center" wrapText="1"/>
      <protection hidden="1"/>
    </xf>
    <xf numFmtId="0" fontId="69" fillId="0" borderId="0" xfId="0" applyFont="1" applyAlignment="1" applyProtection="1">
      <alignment horizontal="left" vertical="center" wrapText="1"/>
      <protection hidden="1"/>
    </xf>
    <xf numFmtId="0" fontId="66" fillId="0" borderId="0" xfId="0" applyFont="1" applyAlignment="1" applyProtection="1">
      <alignment horizontal="center" vertical="center"/>
      <protection hidden="1"/>
    </xf>
    <xf numFmtId="0" fontId="52" fillId="0" borderId="7" xfId="0" applyFont="1" applyBorder="1" applyAlignment="1" applyProtection="1">
      <alignment horizontal="center" vertical="center" shrinkToFit="1"/>
      <protection hidden="1"/>
    </xf>
    <xf numFmtId="49" fontId="50" fillId="0" borderId="7" xfId="0" applyNumberFormat="1" applyFont="1" applyBorder="1" applyAlignment="1" applyProtection="1">
      <alignment horizontal="center" vertical="center"/>
      <protection hidden="1"/>
    </xf>
    <xf numFmtId="0" fontId="50" fillId="0" borderId="7" xfId="0" applyFont="1" applyBorder="1" applyAlignment="1" applyProtection="1">
      <alignment horizontal="center" vertical="center"/>
      <protection hidden="1"/>
    </xf>
    <xf numFmtId="58" fontId="51" fillId="0" borderId="59" xfId="0" applyNumberFormat="1" applyFont="1" applyBorder="1" applyAlignment="1" applyProtection="1">
      <alignment horizontal="center" vertical="center"/>
      <protection hidden="1"/>
    </xf>
    <xf numFmtId="176" fontId="13" fillId="0" borderId="0" xfId="4" applyNumberFormat="1" applyFont="1" applyAlignment="1" applyProtection="1">
      <alignment horizontal="left" wrapText="1"/>
      <protection hidden="1"/>
    </xf>
    <xf numFmtId="176" fontId="51" fillId="0" borderId="0" xfId="4" applyNumberFormat="1" applyFont="1" applyAlignment="1" applyProtection="1">
      <alignment horizontal="left" vertical="center" wrapText="1"/>
      <protection hidden="1"/>
    </xf>
    <xf numFmtId="176" fontId="51" fillId="0" borderId="0" xfId="4" applyNumberFormat="1" applyFont="1" applyAlignment="1" applyProtection="1">
      <alignment horizontal="left" wrapText="1"/>
      <protection hidden="1"/>
    </xf>
    <xf numFmtId="58" fontId="80" fillId="0" borderId="0" xfId="4" applyNumberFormat="1" applyFont="1" applyAlignment="1" applyProtection="1">
      <alignment horizontal="center" vertical="center"/>
      <protection hidden="1"/>
    </xf>
    <xf numFmtId="176" fontId="107" fillId="0" borderId="7" xfId="4" applyNumberFormat="1" applyFont="1" applyBorder="1" applyAlignment="1" applyProtection="1">
      <alignment horizontal="center" vertical="center"/>
      <protection hidden="1"/>
    </xf>
    <xf numFmtId="176" fontId="51" fillId="0" borderId="58" xfId="4" applyNumberFormat="1" applyFont="1" applyBorder="1" applyAlignment="1" applyProtection="1">
      <alignment horizontal="left" wrapText="1"/>
      <protection hidden="1"/>
    </xf>
    <xf numFmtId="176" fontId="111" fillId="0" borderId="0" xfId="179" applyNumberFormat="1" applyFont="1" applyAlignment="1" applyProtection="1">
      <alignment horizontal="left" vertical="center"/>
      <protection hidden="1"/>
    </xf>
    <xf numFmtId="176" fontId="13" fillId="0" borderId="0" xfId="0" applyNumberFormat="1" applyFont="1" applyAlignment="1" applyProtection="1">
      <alignment horizontal="center" vertical="center"/>
      <protection hidden="1"/>
    </xf>
  </cellXfs>
  <cellStyles count="185">
    <cellStyle name="20% - アクセント 1 2" xfId="5" xr:uid="{011AF399-44D5-466C-9B14-131A6C431AC1}"/>
    <cellStyle name="20% - アクセント 2 2" xfId="6" xr:uid="{AC496352-BF59-4FAE-A42C-3632F71586E8}"/>
    <cellStyle name="20% - アクセント 3 2" xfId="7" xr:uid="{AE5AF6BD-5CA2-46C4-9585-5B61735A5039}"/>
    <cellStyle name="20% - アクセント 4 2" xfId="8" xr:uid="{CAAD2C05-A776-43DD-8381-A7AB30C5F588}"/>
    <cellStyle name="20% - アクセント 5 2" xfId="9" xr:uid="{B05EB8E3-26E9-4F6F-A2FF-CFFF6DB0F28D}"/>
    <cellStyle name="20% - アクセント 6 2" xfId="10" xr:uid="{C27FC94D-9EAB-4FAC-8678-1ED731DA578D}"/>
    <cellStyle name="40% - アクセント 1 2" xfId="11" xr:uid="{3E8E223E-88C1-4A54-A13E-FA744FED70C4}"/>
    <cellStyle name="40% - アクセント 2 2" xfId="12" xr:uid="{71432C3D-A6BF-46CF-8398-B99ACBF45905}"/>
    <cellStyle name="40% - アクセント 3 2" xfId="13" xr:uid="{13957B3B-E2DE-4C1B-8AC4-96A9AE98FA3E}"/>
    <cellStyle name="40% - アクセント 4 2" xfId="14" xr:uid="{DEBCB39C-AB91-468A-AEDC-D93CE64F3F41}"/>
    <cellStyle name="40% - アクセント 5 2" xfId="15" xr:uid="{22C936CE-568B-40AC-859F-6F3724EB549E}"/>
    <cellStyle name="40% - アクセント 6 2" xfId="16" xr:uid="{99CDEAA7-8B23-4779-9D9A-AB959A804352}"/>
    <cellStyle name="60% - アクセント 1 2" xfId="17" xr:uid="{C113272B-7298-415B-BA65-3916B5B836C7}"/>
    <cellStyle name="60% - アクセント 2 2" xfId="18" xr:uid="{393B2746-5402-49CE-A06E-D3C1730D3A22}"/>
    <cellStyle name="60% - アクセント 3 2" xfId="19" xr:uid="{83771A7D-2E5C-417F-9865-0295EDB85CBB}"/>
    <cellStyle name="60% - アクセント 4 2" xfId="20" xr:uid="{F6BC3C87-F147-4D2B-A2D0-BA0053B17C28}"/>
    <cellStyle name="60% - アクセント 5 2" xfId="21" xr:uid="{A7BEDE73-68A9-4533-967C-5EDA9E70D1C9}"/>
    <cellStyle name="60% - アクセント 6 2" xfId="22" xr:uid="{18451048-6C72-4FFB-952C-022E86C39A0C}"/>
    <cellStyle name="アクセント 1 2" xfId="23" xr:uid="{19371278-29C3-42E1-8A06-CF06D40A72EC}"/>
    <cellStyle name="アクセント 2 2" xfId="24" xr:uid="{00BDBDAC-2C4C-4F0E-8B70-3F528473A968}"/>
    <cellStyle name="アクセント 3 2" xfId="25" xr:uid="{B234B564-D846-4A39-96E6-3320C75F5B65}"/>
    <cellStyle name="アクセント 4 2" xfId="26" xr:uid="{31DEE700-1A50-442C-B81F-AEE771FC343D}"/>
    <cellStyle name="アクセント 5 2" xfId="27" xr:uid="{C0F26EFA-0A75-43C2-B12E-7B8D293B05C0}"/>
    <cellStyle name="アクセント 6 2" xfId="28" xr:uid="{46F71DE1-3E59-43E4-86CE-3FDD5B7F6D3E}"/>
    <cellStyle name="タイトル 2" xfId="29" xr:uid="{706CFA64-A5B1-4674-8396-3115E1DFDDF7}"/>
    <cellStyle name="チェック セル 2" xfId="30" xr:uid="{0143D362-CB1F-4AF5-952E-A81CDDC85A53}"/>
    <cellStyle name="どちらでもない 2" xfId="31" xr:uid="{9473347B-E364-4106-9429-13143A1FBA4C}"/>
    <cellStyle name="パーセント 2" xfId="54" xr:uid="{B74EB137-2ED7-4443-952C-6DD1B135DAD2}"/>
    <cellStyle name="ハイパーリンク" xfId="88" builtinId="8"/>
    <cellStyle name="ハイパーリンク 2" xfId="55" xr:uid="{89DA4D60-BB25-43A6-B305-D12D2BDC0F59}"/>
    <cellStyle name="メモ 2" xfId="32" xr:uid="{F36423B3-A205-4FC6-AA3D-33AB2268322F}"/>
    <cellStyle name="メモ 2 2" xfId="58" xr:uid="{0BDCD19E-0F05-4D50-92B5-70BBAB3615D5}"/>
    <cellStyle name="メモ 2 2 2" xfId="79" xr:uid="{BF05C084-CDFA-4981-8C01-2722C3129623}"/>
    <cellStyle name="メモ 2 2 2 2" xfId="134" xr:uid="{334DCD0B-3807-4CE8-A319-8BFD8B34E137}"/>
    <cellStyle name="メモ 2 2 3" xfId="101" xr:uid="{651084B3-F2BE-43F4-91EA-6DBB64CBEB1C}"/>
    <cellStyle name="メモ 2 3" xfId="68" xr:uid="{739588C5-CF41-4D2F-985F-66837D438FE2}"/>
    <cellStyle name="メモ 2 3 2" xfId="123" xr:uid="{E9C50482-29DA-4CF4-A8E0-8A7512E675F9}"/>
    <cellStyle name="メモ 2 4" xfId="90" xr:uid="{D98C9B01-AF5F-4588-ACC7-F2962CA2FFB8}"/>
    <cellStyle name="リンク セル 2" xfId="33" xr:uid="{6F90C2C1-5F6E-4609-B7D1-386986BB3856}"/>
    <cellStyle name="悪い 2" xfId="34" xr:uid="{068BBF58-FEE0-4C35-A64A-A94BC2E68CB5}"/>
    <cellStyle name="計算 2" xfId="35" xr:uid="{0BD6E9BC-DD14-4BF9-9E51-BDFE4122354E}"/>
    <cellStyle name="計算 2 2" xfId="59" xr:uid="{DF088E56-3BC4-4D59-BB41-316B3940718E}"/>
    <cellStyle name="計算 2 2 2" xfId="80" xr:uid="{47D5DD0B-45A7-492D-AD85-C9EAB8A2052A}"/>
    <cellStyle name="計算 2 2 2 2" xfId="135" xr:uid="{F12EC8CF-113A-4F23-A6D7-65EAFC2B31F1}"/>
    <cellStyle name="計算 2 2 3" xfId="102" xr:uid="{B271E60C-85E3-435D-AD19-BA8EB77B079F}"/>
    <cellStyle name="計算 2 3" xfId="69" xr:uid="{68A2FD23-CCC6-4D6D-85C3-8CDB1DD5AAC2}"/>
    <cellStyle name="計算 2 3 2" xfId="124" xr:uid="{E19E2537-E5BE-4673-A78B-A4FA9DCD8B49}"/>
    <cellStyle name="計算 2 4" xfId="91" xr:uid="{5EEAAF60-374B-40FA-AA3C-90CF269952E3}"/>
    <cellStyle name="警告文 2" xfId="36" xr:uid="{0BF261FB-2A1A-4881-BA19-6B828E257C68}"/>
    <cellStyle name="桁区切り" xfId="50" builtinId="6"/>
    <cellStyle name="桁区切り 2" xfId="2" xr:uid="{75ED8853-2BF7-4025-9E97-D19B3CF4ABF3}"/>
    <cellStyle name="桁区切り 3" xfId="53" xr:uid="{0EEF0E14-C793-497B-B5F5-E55F156DC7E4}"/>
    <cellStyle name="見出し 1 2" xfId="37" xr:uid="{5AD5ED94-4121-4E72-98A4-24275168DD90}"/>
    <cellStyle name="見出し 2 2" xfId="38" xr:uid="{BFA84C64-5612-4890-8F23-B775FD9A6D1A}"/>
    <cellStyle name="見出し 3 2" xfId="39" xr:uid="{E102961F-530A-451D-B02E-5A3C8AA42214}"/>
    <cellStyle name="見出し 4 2" xfId="40" xr:uid="{4F8B9FE1-1F37-4C4D-84B0-AE3DF3EDA775}"/>
    <cellStyle name="集計 2" xfId="41" xr:uid="{935EDC69-F0C5-4618-BED9-A2BAA27D22C7}"/>
    <cellStyle name="集計 2 2" xfId="60" xr:uid="{C8947D0B-D091-4A31-B8F4-A1D6D2719992}"/>
    <cellStyle name="集計 2 2 2" xfId="81" xr:uid="{6BD40E9C-B876-4327-8570-79A503D6D63B}"/>
    <cellStyle name="集計 2 2 2 2" xfId="136" xr:uid="{0B0C593E-E13E-4C0A-B768-3FDF262CD9B2}"/>
    <cellStyle name="集計 2 2 3" xfId="103" xr:uid="{9F56183A-58DC-4369-BC1F-10EF2EA6168B}"/>
    <cellStyle name="集計 2 3" xfId="70" xr:uid="{3764669B-CC81-4D60-898C-38F0891B7A2E}"/>
    <cellStyle name="集計 2 3 2" xfId="125" xr:uid="{CE48454D-DD74-4965-BED2-D1A421B6FA53}"/>
    <cellStyle name="集計 2 4" xfId="92" xr:uid="{08D2FE20-37EC-4499-91B5-06C012260177}"/>
    <cellStyle name="出力 2" xfId="42" xr:uid="{F14DCE16-C020-4B73-83F1-0FA798F12D02}"/>
    <cellStyle name="出力 2 2" xfId="61" xr:uid="{AFD28C3D-3C05-4E38-90D5-B6D5E032B5AE}"/>
    <cellStyle name="出力 2 2 2" xfId="82" xr:uid="{D956B99C-44A0-44A7-A17B-D8DEEE8C451C}"/>
    <cellStyle name="出力 2 2 2 2" xfId="137" xr:uid="{8041E294-3809-444E-89B3-A71C2137E83C}"/>
    <cellStyle name="出力 2 2 3" xfId="104" xr:uid="{61C90634-E71A-4E49-9AFC-E3894A7ECA61}"/>
    <cellStyle name="出力 2 3" xfId="71" xr:uid="{9BA12ADF-8374-445E-BCA4-93B556410131}"/>
    <cellStyle name="出力 2 3 2" xfId="126" xr:uid="{E32C1E13-C1C5-4A2B-8B62-11D8C6E3A611}"/>
    <cellStyle name="出力 2 4" xfId="93" xr:uid="{3018DA72-8A49-4327-A9E6-15558A49EFED}"/>
    <cellStyle name="説明文 2" xfId="43" xr:uid="{55D648E0-7351-4237-8D14-076C2812E264}"/>
    <cellStyle name="通貨 2" xfId="52" xr:uid="{FA1CDA73-2A2E-40B4-AE2C-A94D0E3CA7B8}"/>
    <cellStyle name="通貨 2 2" xfId="66" xr:uid="{D7B04420-B170-44CD-81F4-A0862F7CC36A}"/>
    <cellStyle name="通貨 2 2 2" xfId="87" xr:uid="{90218E19-1EEC-43F9-BEC4-CDCF13130FB3}"/>
    <cellStyle name="通貨 2 2 2 2" xfId="142" xr:uid="{5077109C-1ACF-41A8-9FB6-7D5FAC66A7EE}"/>
    <cellStyle name="通貨 2 2 2 3" xfId="178" xr:uid="{E2D54ACA-D2EC-4FA6-AA17-A9B261F0E903}"/>
    <cellStyle name="通貨 2 2 3" xfId="109" xr:uid="{3BB1CFE2-86A3-469D-A9D0-1E84E2E309AA}"/>
    <cellStyle name="通貨 2 2 3 2" xfId="153" xr:uid="{5C1DCDD5-7362-4D7D-A793-C044CACBC53D}"/>
    <cellStyle name="通貨 2 2 4" xfId="121" xr:uid="{0623C998-9D02-481E-BC5B-C4421391D389}"/>
    <cellStyle name="通貨 2 2 5" xfId="167" xr:uid="{67652315-6E0C-4398-BD04-E88906C7A760}"/>
    <cellStyle name="通貨 2 3" xfId="76" xr:uid="{D34AEFBD-AD91-4E87-B801-F6A80589CF34}"/>
    <cellStyle name="通貨 2 3 2" xfId="131" xr:uid="{D2BDA41A-334B-404D-9458-CE86CF8A1C60}"/>
    <cellStyle name="通貨 2 3 3" xfId="172" xr:uid="{AA1688E4-BFFA-4EDF-A316-F45922BA9458}"/>
    <cellStyle name="通貨 2 4" xfId="98" xr:uid="{50DED8B7-9AC5-49D8-9339-07E0CD02BCA3}"/>
    <cellStyle name="通貨 2 4 2" xfId="147" xr:uid="{86F1780B-1FA4-467C-8F6F-7A2A3D2E0E0F}"/>
    <cellStyle name="通貨 2 5" xfId="115" xr:uid="{21C07924-3BEE-45DE-861B-17DD08F555DD}"/>
    <cellStyle name="通貨 2 6" xfId="161" xr:uid="{1B6364D1-3438-4D6B-937F-54757EB23DF3}"/>
    <cellStyle name="入力 2" xfId="44" xr:uid="{5FC0A0E6-D9A5-4C25-A840-C7A0D663989A}"/>
    <cellStyle name="入力 2 2" xfId="62" xr:uid="{6601939A-B508-460A-9946-FBF693BE48B7}"/>
    <cellStyle name="入力 2 2 2" xfId="83" xr:uid="{EE8B7A9A-65B3-4497-9DD4-2B08EF48C35B}"/>
    <cellStyle name="入力 2 2 2 2" xfId="138" xr:uid="{E39F91E3-9E79-46EE-B1F3-3EBF89F193F4}"/>
    <cellStyle name="入力 2 2 3" xfId="105" xr:uid="{1819C082-93DE-47E6-9F0E-133AA9E43F30}"/>
    <cellStyle name="入力 2 3" xfId="72" xr:uid="{F87D28A7-CED3-46F9-82DA-296245A27758}"/>
    <cellStyle name="入力 2 3 2" xfId="127" xr:uid="{5456F20B-6DD6-4FFC-A11A-7BBB4601352C}"/>
    <cellStyle name="入力 2 4" xfId="94" xr:uid="{E823DBF4-F39C-403F-987E-353607155B57}"/>
    <cellStyle name="標準" xfId="0" builtinId="0"/>
    <cellStyle name="標準 2" xfId="1" xr:uid="{C181D3AF-1FF7-46AD-AA51-D0E08E6B47D7}"/>
    <cellStyle name="標準 2 2" xfId="47" xr:uid="{78CBD16C-74EA-4B7D-81FF-B0EDF0F0A6B8}"/>
    <cellStyle name="標準 2 3" xfId="57" xr:uid="{FC4F92B4-B33A-47AE-A9EF-D2AFF56DF578}"/>
    <cellStyle name="標準 2 3 2" xfId="78" xr:uid="{9EAACDEF-6619-47B5-8F62-E462E1178F75}"/>
    <cellStyle name="標準 2 3 2 2" xfId="133" xr:uid="{18F3A380-E550-4EBA-8CB4-DC4FCBF47BAC}"/>
    <cellStyle name="標準 2 3 2 3" xfId="174" xr:uid="{387D32EC-5667-4F9C-B2C9-CF6B29577199}"/>
    <cellStyle name="標準 2 3 3" xfId="100" xr:uid="{D7852B2C-4D9C-494B-B6EF-E19A549EFE46}"/>
    <cellStyle name="標準 2 3 3 2" xfId="149" xr:uid="{EAD84F03-BBE2-46F6-A5B8-00711047A4A5}"/>
    <cellStyle name="標準 2 3 4" xfId="117" xr:uid="{CADCD06B-A8AB-4C5E-BE52-1A7D1B1EBE5E}"/>
    <cellStyle name="標準 2 3 5" xfId="163" xr:uid="{87B9E41F-39B1-4D68-B552-6323596E51F0}"/>
    <cellStyle name="標準 2 4" xfId="67" xr:uid="{1122A8E8-6504-4ED6-A672-03CA8348DEFD}"/>
    <cellStyle name="標準 2 4 2" xfId="122" xr:uid="{CB632E68-342F-46F7-B149-4FAABC2F5297}"/>
    <cellStyle name="標準 2 4 3" xfId="168" xr:uid="{31DCABA0-2B56-4A8B-8EA6-1E3DEF25A702}"/>
    <cellStyle name="標準 2 5" xfId="89" xr:uid="{9823F3CB-67A6-4D74-BC38-488C48455A08}"/>
    <cellStyle name="標準 2 5 2" xfId="143" xr:uid="{6A816EF5-202F-4563-A631-67BD282356D6}"/>
    <cellStyle name="標準 2 5 3" xfId="156" xr:uid="{F97E17A5-1B8A-431F-9D1F-77491B4B4167}"/>
    <cellStyle name="標準 2 6" xfId="111" xr:uid="{34A1F01A-5DAE-4EED-8452-3339F4C4673C}"/>
    <cellStyle name="標準 2 7" xfId="179" xr:uid="{9B1010BA-BF15-48E4-A742-E5EA485CD0A1}"/>
    <cellStyle name="標準 2 8" xfId="180" xr:uid="{2729DC7E-DFCC-4938-9211-CD8E6E2BDD15}"/>
    <cellStyle name="標準 3" xfId="4" xr:uid="{5017276E-1468-4AAB-AE83-DF6F043E89F7}"/>
    <cellStyle name="標準 3 2" xfId="48" xr:uid="{39325C0C-22FF-4C42-A29C-633CD69118C2}"/>
    <cellStyle name="標準 3 2 2" xfId="64" xr:uid="{27E35FB8-82D9-4027-A7C4-FCA18E3C8DFD}"/>
    <cellStyle name="標準 3 2 2 2" xfId="85" xr:uid="{D6AABB32-52D6-4488-ADDF-D266063481E7}"/>
    <cellStyle name="標準 3 2 2 2 2" xfId="140" xr:uid="{30FBC14D-0E25-4036-BC60-39B82DDDF439}"/>
    <cellStyle name="標準 3 2 2 2 3" xfId="176" xr:uid="{0784EFFD-C357-4404-86AF-0A1286D6C3D7}"/>
    <cellStyle name="標準 3 2 2 3" xfId="107" xr:uid="{354E546D-C8D4-46B3-BB5C-50084915894E}"/>
    <cellStyle name="標準 3 2 2 3 2" xfId="151" xr:uid="{EB34200A-36AE-43FD-A231-17420DEBC528}"/>
    <cellStyle name="標準 3 2 2 4" xfId="119" xr:uid="{1427336F-CA70-4A33-8967-9BC99904D6F6}"/>
    <cellStyle name="標準 3 2 2 5" xfId="165" xr:uid="{829DF40A-1C2C-4EAE-8E52-1BC561261896}"/>
    <cellStyle name="標準 3 2 3" xfId="74" xr:uid="{46B54EDE-875A-43A5-A5F9-578FC00D52A2}"/>
    <cellStyle name="標準 3 2 3 2" xfId="129" xr:uid="{889016DE-F0DD-40E0-8788-10BF15C4EBC5}"/>
    <cellStyle name="標準 3 2 3 3" xfId="170" xr:uid="{34CC0B01-A8CC-479D-9C5D-53F168019680}"/>
    <cellStyle name="標準 3 2 4" xfId="96" xr:uid="{756C4CD4-22DC-407C-9A5E-F7DFC0425C14}"/>
    <cellStyle name="標準 3 2 4 2" xfId="145" xr:uid="{2C12FF23-8503-4DF7-B23D-B21D2B4454AC}"/>
    <cellStyle name="標準 3 2 4 3" xfId="159" xr:uid="{DD272C23-6C9B-443A-BF7E-6BE89A7346B8}"/>
    <cellStyle name="標準 3 2 5" xfId="113" xr:uid="{3C6B362F-4F66-4433-990D-6F702322F5A3}"/>
    <cellStyle name="標準 3 2 6" xfId="155" xr:uid="{CBAE95A4-1FBC-475B-A2D8-EC589AA4FCE3}"/>
    <cellStyle name="標準 3 3" xfId="46" xr:uid="{A58E0CF6-FD0F-44C8-83E7-6FDD50093D7C}"/>
    <cellStyle name="標準 3 3 2" xfId="63" xr:uid="{26036CEE-F314-45C9-88D8-A497FFF1FC4D}"/>
    <cellStyle name="標準 3 3 2 2" xfId="84" xr:uid="{4C4F87F5-AD19-45ED-8601-81CA5C977B8E}"/>
    <cellStyle name="標準 3 3 2 2 2" xfId="139" xr:uid="{32BD6B2F-164A-4C4B-8A05-B78DD841C500}"/>
    <cellStyle name="標準 3 3 2 2 3" xfId="175" xr:uid="{9893489A-F29B-4D24-A48F-E01449F389FA}"/>
    <cellStyle name="標準 3 3 2 3" xfId="106" xr:uid="{9FF4B912-F041-461A-91AD-8A83F2F5BB73}"/>
    <cellStyle name="標準 3 3 2 3 2" xfId="150" xr:uid="{E090B5F4-3675-4683-A7F0-5D8A7459125A}"/>
    <cellStyle name="標準 3 3 2 4" xfId="118" xr:uid="{F5E67128-05DB-4B25-9AAE-13251A16EC0C}"/>
    <cellStyle name="標準 3 3 2 5" xfId="164" xr:uid="{6BAE67EB-E714-43EF-828B-ED9C8F6A91A7}"/>
    <cellStyle name="標準 3 3 3" xfId="73" xr:uid="{0800E5BA-3C8E-41C1-B685-581B41558D93}"/>
    <cellStyle name="標準 3 3 3 2" xfId="128" xr:uid="{15899D6B-D510-4EE0-9404-4F6AFE147C2D}"/>
    <cellStyle name="標準 3 3 3 3" xfId="169" xr:uid="{8F8F056F-3E5C-4D32-8845-A349CAF8714E}"/>
    <cellStyle name="標準 3 3 4" xfId="95" xr:uid="{37EC3DEB-BC3B-49BA-9A63-99C477D58DAD}"/>
    <cellStyle name="標準 3 3 4 2" xfId="144" xr:uid="{F23535A4-6C65-4381-91C6-AA88072AF33A}"/>
    <cellStyle name="標準 3 3 5" xfId="112" xr:uid="{42B88BE4-710C-4EB4-9449-D13FF5F1688D}"/>
    <cellStyle name="標準 3 3 6" xfId="158" xr:uid="{BEAAC02B-879B-4A7A-B1F7-E0EE9CD13F9D}"/>
    <cellStyle name="標準 3 4" xfId="157" xr:uid="{017AC12C-E1FB-4E86-A294-6B652CACE2BD}"/>
    <cellStyle name="標準 3 5" xfId="154" xr:uid="{651B1371-75B7-4383-840C-23998605ADC3}"/>
    <cellStyle name="標準 4" xfId="49" xr:uid="{B130D133-4CCA-4A07-B8CE-D4498E70152B}"/>
    <cellStyle name="標準 4 2" xfId="65" xr:uid="{B882137B-5608-4458-9576-2F1B266AE855}"/>
    <cellStyle name="標準 4 2 2" xfId="86" xr:uid="{B706BBEB-7A8E-45D2-98A5-C58FD73EF077}"/>
    <cellStyle name="標準 4 2 2 2" xfId="141" xr:uid="{F3DCD5A6-F3EF-4C1B-A8F1-80A3F19059AE}"/>
    <cellStyle name="標準 4 2 2 2 2" xfId="183" xr:uid="{52D8DB54-CB11-4AC3-B9BE-64AC0EB0B7C9}"/>
    <cellStyle name="標準 4 2 2 3" xfId="177" xr:uid="{45BF5920-F05F-4CE4-922F-D25A47CF5DB3}"/>
    <cellStyle name="標準 4 2 3" xfId="108" xr:uid="{AFEF0FB2-76AD-4D2A-8B94-1BD9145D3E96}"/>
    <cellStyle name="標準 4 2 3 2" xfId="152" xr:uid="{89FF204C-6485-4153-BF91-EAA64223AF40}"/>
    <cellStyle name="標準 4 2 4" xfId="120" xr:uid="{EC924549-88B2-4D86-94A5-8C402890B37D}"/>
    <cellStyle name="標準 4 2 5" xfId="166" xr:uid="{58FCE2F9-6896-4FA6-A305-E57C87EAA478}"/>
    <cellStyle name="標準 4 3" xfId="75" xr:uid="{47BE5683-6ADF-465D-9D7B-18749D023508}"/>
    <cellStyle name="標準 4 3 2" xfId="130" xr:uid="{52317EB9-61A0-4531-B607-6AF42132A48C}"/>
    <cellStyle name="標準 4 3 3" xfId="171" xr:uid="{CD33812B-AA54-4C28-9779-EAD8F921B325}"/>
    <cellStyle name="標準 4 4" xfId="97" xr:uid="{B7CFC33D-AC07-48FD-9948-E9A74543CCEE}"/>
    <cellStyle name="標準 4 4 2" xfId="146" xr:uid="{B48773E0-A448-441B-B5B1-9B627660739D}"/>
    <cellStyle name="標準 4 5" xfId="114" xr:uid="{117BB177-BFE9-40E7-BEAD-047C223535E1}"/>
    <cellStyle name="標準 4 6" xfId="160" xr:uid="{04A88D53-4102-48E9-8790-FA8BD2B24507}"/>
    <cellStyle name="標準 4 7" xfId="182" xr:uid="{1107B1C6-648C-4363-8F03-2E47E315F835}"/>
    <cellStyle name="標準 5" xfId="51" xr:uid="{20188AE4-CD35-48C7-8BC2-61334AC5A580}"/>
    <cellStyle name="標準 6" xfId="56" xr:uid="{3E21409A-41EE-4816-95BE-9E156EAC1571}"/>
    <cellStyle name="標準 6 2" xfId="77" xr:uid="{D328E557-5BF1-486E-98B6-691266785AD7}"/>
    <cellStyle name="標準 6 2 2" xfId="132" xr:uid="{689A140B-DFF2-4C2A-A395-44590EF0F5E6}"/>
    <cellStyle name="標準 6 2 3" xfId="173" xr:uid="{6F72DC9B-84F7-4491-904C-DA2D02057AAA}"/>
    <cellStyle name="標準 6 3" xfId="99" xr:uid="{23E7C882-5BFA-4907-831D-10A236135B1D}"/>
    <cellStyle name="標準 6 3 2" xfId="148" xr:uid="{0BEDC022-9EB7-4552-B449-91DE862280E7}"/>
    <cellStyle name="標準 6 4" xfId="116" xr:uid="{B87569C6-ADAC-43A8-8BE6-79942C84E511}"/>
    <cellStyle name="標準 6 5" xfId="162" xr:uid="{024E9BA8-ADE0-417D-B6EE-BCFEAC6F7B73}"/>
    <cellStyle name="標準 6 6" xfId="184" xr:uid="{3EF04811-F64D-4A76-8A7E-F880BB53B99E}"/>
    <cellStyle name="標準 7" xfId="110" xr:uid="{EDEAB302-7B16-421F-908F-065B943165FD}"/>
    <cellStyle name="標準 7 2" xfId="181" xr:uid="{ADAF747C-D108-4AC8-B689-86769277FAF6}"/>
    <cellStyle name="標準_Sheet1" xfId="3" xr:uid="{0737118A-3FBE-487C-9553-A67D3FD7C493}"/>
    <cellStyle name="良い 2" xfId="45" xr:uid="{1411C0B2-F357-41EE-8291-8F280B0DC7E4}"/>
  </cellStyles>
  <dxfs count="1">
    <dxf>
      <font>
        <color rgb="FF9C5700"/>
      </font>
      <fill>
        <patternFill>
          <bgColor rgb="FFFFEB9C"/>
        </patternFill>
      </fill>
    </dxf>
  </dxfs>
  <tableStyles count="0" defaultTableStyle="TableStyleMedium2"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160020</xdr:colOff>
      <xdr:row>46</xdr:row>
      <xdr:rowOff>15239</xdr:rowOff>
    </xdr:from>
    <xdr:to>
      <xdr:col>18</xdr:col>
      <xdr:colOff>685800</xdr:colOff>
      <xdr:row>47</xdr:row>
      <xdr:rowOff>251460</xdr:rowOff>
    </xdr:to>
    <xdr:sp macro="" textlink="">
      <xdr:nvSpPr>
        <xdr:cNvPr id="2" name="吹き出し: 上矢印 1">
          <a:extLst>
            <a:ext uri="{FF2B5EF4-FFF2-40B4-BE49-F238E27FC236}">
              <a16:creationId xmlns:a16="http://schemas.microsoft.com/office/drawing/2014/main" id="{CA42E692-7CAF-464C-A034-5D85E918D67A}"/>
            </a:ext>
          </a:extLst>
        </xdr:cNvPr>
        <xdr:cNvSpPr/>
      </xdr:nvSpPr>
      <xdr:spPr>
        <a:xfrm>
          <a:off x="9364980" y="8351519"/>
          <a:ext cx="2400300" cy="320041"/>
        </a:xfrm>
        <a:prstGeom prst="upArrowCallou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t>書籍の厚さ＆重さで送料を計算！</a:t>
          </a:r>
        </a:p>
      </xdr:txBody>
    </xdr:sp>
    <xdr:clientData/>
  </xdr:twoCellAnchor>
  <xdr:twoCellAnchor>
    <xdr:from>
      <xdr:col>1</xdr:col>
      <xdr:colOff>425450</xdr:colOff>
      <xdr:row>46</xdr:row>
      <xdr:rowOff>15239</xdr:rowOff>
    </xdr:from>
    <xdr:to>
      <xdr:col>11</xdr:col>
      <xdr:colOff>160020</xdr:colOff>
      <xdr:row>48</xdr:row>
      <xdr:rowOff>217</xdr:rowOff>
    </xdr:to>
    <xdr:sp macro="" textlink="">
      <xdr:nvSpPr>
        <xdr:cNvPr id="3" name="吹き出し: 上矢印 2">
          <a:extLst>
            <a:ext uri="{FF2B5EF4-FFF2-40B4-BE49-F238E27FC236}">
              <a16:creationId xmlns:a16="http://schemas.microsoft.com/office/drawing/2014/main" id="{BC63019A-5A6A-4ABB-97D6-B0878268D655}"/>
            </a:ext>
          </a:extLst>
        </xdr:cNvPr>
        <xdr:cNvSpPr/>
      </xdr:nvSpPr>
      <xdr:spPr>
        <a:xfrm>
          <a:off x="1035050" y="9829799"/>
          <a:ext cx="5830570" cy="320258"/>
        </a:xfrm>
        <a:prstGeom prst="upArrowCallou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400" b="1"/>
            <a:t>レターパックは送料、</a:t>
          </a:r>
          <a:r>
            <a:rPr kumimoji="1" lang="ja-JP" altLang="en-US" sz="1400" b="1" i="0" u="none" strike="noStrike" kern="0" cap="none" spc="0" normalizeH="0" baseline="0" noProof="0">
              <a:ln>
                <a:noFill/>
              </a:ln>
              <a:solidFill>
                <a:prstClr val="white"/>
              </a:solidFill>
              <a:effectLst/>
              <a:uLnTx/>
              <a:uFillTx/>
              <a:latin typeface="+mn-lt"/>
              <a:ea typeface="+mn-ea"/>
              <a:cs typeface="+mn-cs"/>
            </a:rPr>
            <a:t>宅急便 元払いは宅急便と</a:t>
          </a:r>
          <a:r>
            <a:rPr kumimoji="1" lang="ja-JP" altLang="en-US" sz="1400" b="1"/>
            <a:t>入力！ 加除出版は空白！</a:t>
          </a:r>
        </a:p>
        <a:p>
          <a:pPr algn="l"/>
          <a:endParaRPr kumimoji="1" lang="ja-JP" altLang="en-US" sz="1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8743</xdr:colOff>
      <xdr:row>10</xdr:row>
      <xdr:rowOff>226859</xdr:rowOff>
    </xdr:from>
    <xdr:to>
      <xdr:col>50</xdr:col>
      <xdr:colOff>50799</xdr:colOff>
      <xdr:row>13</xdr:row>
      <xdr:rowOff>98400</xdr:rowOff>
    </xdr:to>
    <xdr:sp macro="" textlink="">
      <xdr:nvSpPr>
        <xdr:cNvPr id="3" name="テキスト ボックス 2">
          <a:extLst>
            <a:ext uri="{FF2B5EF4-FFF2-40B4-BE49-F238E27FC236}">
              <a16:creationId xmlns:a16="http://schemas.microsoft.com/office/drawing/2014/main" id="{3F1D7107-CF9D-49C9-8542-F3754CDB16DE}"/>
            </a:ext>
          </a:extLst>
        </xdr:cNvPr>
        <xdr:cNvSpPr txBox="1"/>
      </xdr:nvSpPr>
      <xdr:spPr>
        <a:xfrm>
          <a:off x="3539343" y="2360459"/>
          <a:ext cx="3208589" cy="557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1255</xdr:colOff>
      <xdr:row>9</xdr:row>
      <xdr:rowOff>208655</xdr:rowOff>
    </xdr:from>
    <xdr:to>
      <xdr:col>49</xdr:col>
      <xdr:colOff>41398</xdr:colOff>
      <xdr:row>11</xdr:row>
      <xdr:rowOff>69333</xdr:rowOff>
    </xdr:to>
    <xdr:sp macro="" textlink="">
      <xdr:nvSpPr>
        <xdr:cNvPr id="5" name="テキスト ボックス 4">
          <a:extLst>
            <a:ext uri="{FF2B5EF4-FFF2-40B4-BE49-F238E27FC236}">
              <a16:creationId xmlns:a16="http://schemas.microsoft.com/office/drawing/2014/main" id="{237E3F05-AB33-4F11-BC21-9D97D7FD09DF}"/>
            </a:ext>
          </a:extLst>
        </xdr:cNvPr>
        <xdr:cNvSpPr txBox="1"/>
      </xdr:nvSpPr>
      <xdr:spPr>
        <a:xfrm>
          <a:off x="3575035" y="2494655"/>
          <a:ext cx="3126243" cy="317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93135</xdr:colOff>
      <xdr:row>12</xdr:row>
      <xdr:rowOff>101598</xdr:rowOff>
    </xdr:from>
    <xdr:to>
      <xdr:col>48</xdr:col>
      <xdr:colOff>11855</xdr:colOff>
      <xdr:row>16</xdr:row>
      <xdr:rowOff>86358</xdr:rowOff>
    </xdr:to>
    <xdr:pic>
      <xdr:nvPicPr>
        <xdr:cNvPr id="7" name="図 2">
          <a:extLst>
            <a:ext uri="{FF2B5EF4-FFF2-40B4-BE49-F238E27FC236}">
              <a16:creationId xmlns:a16="http://schemas.microsoft.com/office/drawing/2014/main" id="{EE3644F7-7936-4310-A91C-0D42CE4938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74268" y="2692398"/>
          <a:ext cx="7823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42330</xdr:colOff>
      <xdr:row>13</xdr:row>
      <xdr:rowOff>16934</xdr:rowOff>
    </xdr:from>
    <xdr:to>
      <xdr:col>49</xdr:col>
      <xdr:colOff>87067</xdr:colOff>
      <xdr:row>15</xdr:row>
      <xdr:rowOff>96735</xdr:rowOff>
    </xdr:to>
    <xdr:sp macro="" textlink="">
      <xdr:nvSpPr>
        <xdr:cNvPr id="9" name="テキスト ボックス 8">
          <a:extLst>
            <a:ext uri="{FF2B5EF4-FFF2-40B4-BE49-F238E27FC236}">
              <a16:creationId xmlns:a16="http://schemas.microsoft.com/office/drawing/2014/main" id="{D478143B-9293-4967-AB63-6C1F2837E85C}"/>
            </a:ext>
          </a:extLst>
        </xdr:cNvPr>
        <xdr:cNvSpPr txBox="1"/>
      </xdr:nvSpPr>
      <xdr:spPr>
        <a:xfrm>
          <a:off x="3572930" y="2836334"/>
          <a:ext cx="3084270" cy="53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twoCellAnchor>
    <xdr:from>
      <xdr:col>50</xdr:col>
      <xdr:colOff>59264</xdr:colOff>
      <xdr:row>6</xdr:row>
      <xdr:rowOff>110066</xdr:rowOff>
    </xdr:from>
    <xdr:to>
      <xdr:col>54</xdr:col>
      <xdr:colOff>50795</xdr:colOff>
      <xdr:row>10</xdr:row>
      <xdr:rowOff>101600</xdr:rowOff>
    </xdr:to>
    <xdr:sp macro="" textlink="">
      <xdr:nvSpPr>
        <xdr:cNvPr id="2" name="吹き出し: 左矢印 1">
          <a:extLst>
            <a:ext uri="{FF2B5EF4-FFF2-40B4-BE49-F238E27FC236}">
              <a16:creationId xmlns:a16="http://schemas.microsoft.com/office/drawing/2014/main" id="{661B8C7A-37F5-4F22-A690-B0641E50D1B0}"/>
            </a:ext>
          </a:extLst>
        </xdr:cNvPr>
        <xdr:cNvSpPr/>
      </xdr:nvSpPr>
      <xdr:spPr>
        <a:xfrm>
          <a:off x="6857997" y="1354666"/>
          <a:ext cx="3285065" cy="905934"/>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役所の場合は 「〇〇長 様」 </a:t>
          </a:r>
          <a:endParaRPr kumimoji="1" lang="en-US" altLang="ja-JP" sz="1400" b="1"/>
        </a:p>
        <a:p>
          <a:pPr algn="l"/>
          <a:r>
            <a:rPr kumimoji="1" lang="ja-JP" altLang="en-US" sz="1400" b="1"/>
            <a:t>例）村＝村長、町＝町長，市＝市長 </a:t>
          </a:r>
          <a:endParaRPr kumimoji="1" lang="en-US" altLang="ja-JP" sz="1400" b="1"/>
        </a:p>
        <a:p>
          <a:pPr algn="l"/>
          <a:r>
            <a:rPr kumimoji="1" lang="ja-JP" altLang="en-US" sz="1400" b="1"/>
            <a:t>区＝区長、 県＝県知事 （</a:t>
          </a:r>
          <a:r>
            <a:rPr kumimoji="1" lang="en-US" altLang="ja-JP" sz="1400" b="1"/>
            <a:t>+</a:t>
          </a:r>
          <a:r>
            <a:rPr kumimoji="1" lang="ja-JP" altLang="en-US" sz="1400" b="1"/>
            <a:t> 知事名</a:t>
          </a:r>
          <a:r>
            <a:rPr kumimoji="1" lang="en-US" altLang="ja-JP" sz="1400" b="1"/>
            <a:t>)</a:t>
          </a:r>
        </a:p>
      </xdr:txBody>
    </xdr:sp>
    <xdr:clientData/>
  </xdr:twoCellAnchor>
  <xdr:twoCellAnchor>
    <xdr:from>
      <xdr:col>50</xdr:col>
      <xdr:colOff>59264</xdr:colOff>
      <xdr:row>0</xdr:row>
      <xdr:rowOff>169331</xdr:rowOff>
    </xdr:from>
    <xdr:to>
      <xdr:col>51</xdr:col>
      <xdr:colOff>2421466</xdr:colOff>
      <xdr:row>2</xdr:row>
      <xdr:rowOff>143932</xdr:rowOff>
    </xdr:to>
    <xdr:sp macro="" textlink="">
      <xdr:nvSpPr>
        <xdr:cNvPr id="8" name="吹き出し: 左矢印 7">
          <a:extLst>
            <a:ext uri="{FF2B5EF4-FFF2-40B4-BE49-F238E27FC236}">
              <a16:creationId xmlns:a16="http://schemas.microsoft.com/office/drawing/2014/main" id="{C3F0853F-365C-4AFD-B94E-8DE851C6791E}"/>
            </a:ext>
          </a:extLst>
        </xdr:cNvPr>
        <xdr:cNvSpPr/>
      </xdr:nvSpPr>
      <xdr:spPr>
        <a:xfrm>
          <a:off x="6857997" y="169331"/>
          <a:ext cx="2489202" cy="457201"/>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役所の場合は日付抜き！</a:t>
          </a:r>
          <a:endParaRPr kumimoji="1" lang="en-US" altLang="ja-JP" sz="1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17928</xdr:colOff>
      <xdr:row>11</xdr:row>
      <xdr:rowOff>2741</xdr:rowOff>
    </xdr:from>
    <xdr:to>
      <xdr:col>51</xdr:col>
      <xdr:colOff>26892</xdr:colOff>
      <xdr:row>13</xdr:row>
      <xdr:rowOff>97844</xdr:rowOff>
    </xdr:to>
    <xdr:sp macro="" textlink="">
      <xdr:nvSpPr>
        <xdr:cNvPr id="3" name="テキスト ボックス 2">
          <a:extLst>
            <a:ext uri="{FF2B5EF4-FFF2-40B4-BE49-F238E27FC236}">
              <a16:creationId xmlns:a16="http://schemas.microsoft.com/office/drawing/2014/main" id="{7E14F134-61B2-4B3C-A895-7B1A8DA9F6D4}"/>
            </a:ext>
          </a:extLst>
        </xdr:cNvPr>
        <xdr:cNvSpPr txBox="1"/>
      </xdr:nvSpPr>
      <xdr:spPr>
        <a:xfrm>
          <a:off x="3523128" y="2414247"/>
          <a:ext cx="3272117" cy="561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19670</xdr:colOff>
      <xdr:row>9</xdr:row>
      <xdr:rowOff>214370</xdr:rowOff>
    </xdr:from>
    <xdr:to>
      <xdr:col>49</xdr:col>
      <xdr:colOff>41555</xdr:colOff>
      <xdr:row>11</xdr:row>
      <xdr:rowOff>83889</xdr:rowOff>
    </xdr:to>
    <xdr:sp macro="" textlink="">
      <xdr:nvSpPr>
        <xdr:cNvPr id="5" name="テキスト ボックス 4">
          <a:extLst>
            <a:ext uri="{FF2B5EF4-FFF2-40B4-BE49-F238E27FC236}">
              <a16:creationId xmlns:a16="http://schemas.microsoft.com/office/drawing/2014/main" id="{0D95898F-68EC-4BCD-92A1-13F7DBB8634E}"/>
            </a:ext>
          </a:extLst>
        </xdr:cNvPr>
        <xdr:cNvSpPr txBox="1"/>
      </xdr:nvSpPr>
      <xdr:spPr>
        <a:xfrm>
          <a:off x="3593450" y="2500370"/>
          <a:ext cx="3107985" cy="326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101599</xdr:colOff>
      <xdr:row>12</xdr:row>
      <xdr:rowOff>101601</xdr:rowOff>
    </xdr:from>
    <xdr:to>
      <xdr:col>48</xdr:col>
      <xdr:colOff>20319</xdr:colOff>
      <xdr:row>16</xdr:row>
      <xdr:rowOff>86361</xdr:rowOff>
    </xdr:to>
    <xdr:pic>
      <xdr:nvPicPr>
        <xdr:cNvPr id="2" name="図 2">
          <a:extLst>
            <a:ext uri="{FF2B5EF4-FFF2-40B4-BE49-F238E27FC236}">
              <a16:creationId xmlns:a16="http://schemas.microsoft.com/office/drawing/2014/main" id="{A147FBFA-4693-4526-8AAE-2FE51BD7CA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82732" y="2692401"/>
          <a:ext cx="7823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16932</xdr:colOff>
      <xdr:row>13</xdr:row>
      <xdr:rowOff>16934</xdr:rowOff>
    </xdr:from>
    <xdr:to>
      <xdr:col>49</xdr:col>
      <xdr:colOff>56558</xdr:colOff>
      <xdr:row>15</xdr:row>
      <xdr:rowOff>86348</xdr:rowOff>
    </xdr:to>
    <xdr:sp macro="" textlink="">
      <xdr:nvSpPr>
        <xdr:cNvPr id="4" name="テキスト ボックス 3">
          <a:extLst>
            <a:ext uri="{FF2B5EF4-FFF2-40B4-BE49-F238E27FC236}">
              <a16:creationId xmlns:a16="http://schemas.microsoft.com/office/drawing/2014/main" id="{74FAB4CD-3A44-4731-AB5A-45FF84B5BE75}"/>
            </a:ext>
          </a:extLst>
        </xdr:cNvPr>
        <xdr:cNvSpPr txBox="1"/>
      </xdr:nvSpPr>
      <xdr:spPr>
        <a:xfrm>
          <a:off x="3547532" y="2836334"/>
          <a:ext cx="3079159" cy="526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8743</xdr:colOff>
      <xdr:row>10</xdr:row>
      <xdr:rowOff>226859</xdr:rowOff>
    </xdr:from>
    <xdr:to>
      <xdr:col>49</xdr:col>
      <xdr:colOff>126999</xdr:colOff>
      <xdr:row>13</xdr:row>
      <xdr:rowOff>98400</xdr:rowOff>
    </xdr:to>
    <xdr:sp macro="" textlink="">
      <xdr:nvSpPr>
        <xdr:cNvPr id="3" name="テキスト ボックス 2">
          <a:extLst>
            <a:ext uri="{FF2B5EF4-FFF2-40B4-BE49-F238E27FC236}">
              <a16:creationId xmlns:a16="http://schemas.microsoft.com/office/drawing/2014/main" id="{9AFB3BBD-BCDF-4299-8BF7-BD47891CC552}"/>
            </a:ext>
          </a:extLst>
        </xdr:cNvPr>
        <xdr:cNvSpPr txBox="1"/>
      </xdr:nvSpPr>
      <xdr:spPr>
        <a:xfrm>
          <a:off x="3539343" y="2360459"/>
          <a:ext cx="3157789" cy="557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1255</xdr:colOff>
      <xdr:row>9</xdr:row>
      <xdr:rowOff>208655</xdr:rowOff>
    </xdr:from>
    <xdr:to>
      <xdr:col>49</xdr:col>
      <xdr:colOff>41398</xdr:colOff>
      <xdr:row>11</xdr:row>
      <xdr:rowOff>69333</xdr:rowOff>
    </xdr:to>
    <xdr:sp macro="" textlink="">
      <xdr:nvSpPr>
        <xdr:cNvPr id="5" name="テキスト ボックス 4">
          <a:extLst>
            <a:ext uri="{FF2B5EF4-FFF2-40B4-BE49-F238E27FC236}">
              <a16:creationId xmlns:a16="http://schemas.microsoft.com/office/drawing/2014/main" id="{F84756EE-78C9-4723-A252-5FCAEC1DECE8}"/>
            </a:ext>
          </a:extLst>
        </xdr:cNvPr>
        <xdr:cNvSpPr txBox="1"/>
      </xdr:nvSpPr>
      <xdr:spPr>
        <a:xfrm>
          <a:off x="3575035" y="2494655"/>
          <a:ext cx="3126243" cy="317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101599</xdr:colOff>
      <xdr:row>12</xdr:row>
      <xdr:rowOff>118527</xdr:rowOff>
    </xdr:from>
    <xdr:to>
      <xdr:col>48</xdr:col>
      <xdr:colOff>20319</xdr:colOff>
      <xdr:row>16</xdr:row>
      <xdr:rowOff>103287</xdr:rowOff>
    </xdr:to>
    <xdr:pic>
      <xdr:nvPicPr>
        <xdr:cNvPr id="2" name="図 2">
          <a:extLst>
            <a:ext uri="{FF2B5EF4-FFF2-40B4-BE49-F238E27FC236}">
              <a16:creationId xmlns:a16="http://schemas.microsoft.com/office/drawing/2014/main" id="{8BB6557C-4739-4B73-BB6E-49973F4C5B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82732" y="2709327"/>
          <a:ext cx="7823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25399</xdr:colOff>
      <xdr:row>13</xdr:row>
      <xdr:rowOff>33868</xdr:rowOff>
    </xdr:from>
    <xdr:to>
      <xdr:col>49</xdr:col>
      <xdr:colOff>65025</xdr:colOff>
      <xdr:row>15</xdr:row>
      <xdr:rowOff>103282</xdr:rowOff>
    </xdr:to>
    <xdr:sp macro="" textlink="">
      <xdr:nvSpPr>
        <xdr:cNvPr id="4" name="テキスト ボックス 3">
          <a:extLst>
            <a:ext uri="{FF2B5EF4-FFF2-40B4-BE49-F238E27FC236}">
              <a16:creationId xmlns:a16="http://schemas.microsoft.com/office/drawing/2014/main" id="{D1ABFE46-00D5-482B-8694-EC8D89B00167}"/>
            </a:ext>
          </a:extLst>
        </xdr:cNvPr>
        <xdr:cNvSpPr txBox="1"/>
      </xdr:nvSpPr>
      <xdr:spPr>
        <a:xfrm>
          <a:off x="3555999" y="2853268"/>
          <a:ext cx="3079159" cy="526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8743</xdr:colOff>
      <xdr:row>10</xdr:row>
      <xdr:rowOff>226859</xdr:rowOff>
    </xdr:from>
    <xdr:to>
      <xdr:col>50</xdr:col>
      <xdr:colOff>42333</xdr:colOff>
      <xdr:row>13</xdr:row>
      <xdr:rowOff>98400</xdr:rowOff>
    </xdr:to>
    <xdr:sp macro="" textlink="">
      <xdr:nvSpPr>
        <xdr:cNvPr id="3" name="テキスト ボックス 2">
          <a:extLst>
            <a:ext uri="{FF2B5EF4-FFF2-40B4-BE49-F238E27FC236}">
              <a16:creationId xmlns:a16="http://schemas.microsoft.com/office/drawing/2014/main" id="{C4140815-70AC-4F1B-AAA9-DA9B4C3D6A3B}"/>
            </a:ext>
          </a:extLst>
        </xdr:cNvPr>
        <xdr:cNvSpPr txBox="1"/>
      </xdr:nvSpPr>
      <xdr:spPr>
        <a:xfrm>
          <a:off x="3539343" y="2360459"/>
          <a:ext cx="3200123" cy="557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1255</xdr:colOff>
      <xdr:row>9</xdr:row>
      <xdr:rowOff>208655</xdr:rowOff>
    </xdr:from>
    <xdr:to>
      <xdr:col>49</xdr:col>
      <xdr:colOff>41398</xdr:colOff>
      <xdr:row>11</xdr:row>
      <xdr:rowOff>69333</xdr:rowOff>
    </xdr:to>
    <xdr:sp macro="" textlink="">
      <xdr:nvSpPr>
        <xdr:cNvPr id="5" name="テキスト ボックス 4">
          <a:extLst>
            <a:ext uri="{FF2B5EF4-FFF2-40B4-BE49-F238E27FC236}">
              <a16:creationId xmlns:a16="http://schemas.microsoft.com/office/drawing/2014/main" id="{03C673F5-E394-41C4-AFD9-B7748030F995}"/>
            </a:ext>
          </a:extLst>
        </xdr:cNvPr>
        <xdr:cNvSpPr txBox="1"/>
      </xdr:nvSpPr>
      <xdr:spPr>
        <a:xfrm>
          <a:off x="3575035" y="2494655"/>
          <a:ext cx="3126243" cy="317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110071</xdr:colOff>
      <xdr:row>12</xdr:row>
      <xdr:rowOff>118539</xdr:rowOff>
    </xdr:from>
    <xdr:to>
      <xdr:col>48</xdr:col>
      <xdr:colOff>28791</xdr:colOff>
      <xdr:row>16</xdr:row>
      <xdr:rowOff>103299</xdr:rowOff>
    </xdr:to>
    <xdr:pic>
      <xdr:nvPicPr>
        <xdr:cNvPr id="2" name="図 2">
          <a:extLst>
            <a:ext uri="{FF2B5EF4-FFF2-40B4-BE49-F238E27FC236}">
              <a16:creationId xmlns:a16="http://schemas.microsoft.com/office/drawing/2014/main" id="{A025ACCF-BD58-441B-A8F0-7E382B1B1B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91204" y="2709339"/>
          <a:ext cx="7823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50797</xdr:colOff>
      <xdr:row>13</xdr:row>
      <xdr:rowOff>33868</xdr:rowOff>
    </xdr:from>
    <xdr:to>
      <xdr:col>49</xdr:col>
      <xdr:colOff>90423</xdr:colOff>
      <xdr:row>15</xdr:row>
      <xdr:rowOff>103282</xdr:rowOff>
    </xdr:to>
    <xdr:sp macro="" textlink="">
      <xdr:nvSpPr>
        <xdr:cNvPr id="4" name="テキスト ボックス 3">
          <a:extLst>
            <a:ext uri="{FF2B5EF4-FFF2-40B4-BE49-F238E27FC236}">
              <a16:creationId xmlns:a16="http://schemas.microsoft.com/office/drawing/2014/main" id="{43D62130-C9C3-4C62-B3F2-F5C40A7D0164}"/>
            </a:ext>
          </a:extLst>
        </xdr:cNvPr>
        <xdr:cNvSpPr txBox="1"/>
      </xdr:nvSpPr>
      <xdr:spPr>
        <a:xfrm>
          <a:off x="3581397" y="2853268"/>
          <a:ext cx="3079159" cy="526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22860</xdr:colOff>
      <xdr:row>10</xdr:row>
      <xdr:rowOff>93138</xdr:rowOff>
    </xdr:from>
    <xdr:to>
      <xdr:col>49</xdr:col>
      <xdr:colOff>101600</xdr:colOff>
      <xdr:row>16</xdr:row>
      <xdr:rowOff>127000</xdr:rowOff>
    </xdr:to>
    <xdr:sp macro="" textlink="">
      <xdr:nvSpPr>
        <xdr:cNvPr id="5" name="テキスト ボックス 4">
          <a:extLst>
            <a:ext uri="{FF2B5EF4-FFF2-40B4-BE49-F238E27FC236}">
              <a16:creationId xmlns:a16="http://schemas.microsoft.com/office/drawing/2014/main" id="{FC3AD176-14FE-42A2-B7A0-93835927A276}"/>
            </a:ext>
          </a:extLst>
        </xdr:cNvPr>
        <xdr:cNvSpPr txBox="1"/>
      </xdr:nvSpPr>
      <xdr:spPr>
        <a:xfrm>
          <a:off x="3870960" y="2226738"/>
          <a:ext cx="2890520" cy="1405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広報・研修部　　担当：●●</a:t>
          </a:r>
          <a:endParaRPr kumimoji="1" lang="en-US" altLang="ja-JP" sz="12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東京都千代田区永田町１丁目１１番３２号</a:t>
          </a:r>
          <a:endParaRPr lang="ja-JP" altLang="ja-JP" sz="1200">
            <a:effectLst/>
            <a:latin typeface="ＭＳ 明朝" panose="02020609040205080304" pitchFamily="17" charset="-128"/>
            <a:ea typeface="ＭＳ 明朝" panose="02020609040205080304" pitchFamily="17" charset="-128"/>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全国町村会館西館８階</a:t>
          </a:r>
          <a:r>
            <a:rPr kumimoji="1" lang="ja-JP" altLang="en-US" sz="1200">
              <a:latin typeface="ＭＳ 明朝" panose="02020609040205080304" pitchFamily="17" charset="-128"/>
              <a:ea typeface="ＭＳ 明朝" panose="02020609040205080304" pitchFamily="17" charset="-128"/>
            </a:rPr>
            <a:t>　</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Tel</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03-6206-1307</a:t>
          </a: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Fax</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03-3519-2429</a:t>
          </a: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Mail</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tosho@zen-kyo.or.jp</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twoCellAnchor>
    <xdr:from>
      <xdr:col>50</xdr:col>
      <xdr:colOff>45720</xdr:colOff>
      <xdr:row>7</xdr:row>
      <xdr:rowOff>190500</xdr:rowOff>
    </xdr:from>
    <xdr:to>
      <xdr:col>68</xdr:col>
      <xdr:colOff>33867</xdr:colOff>
      <xdr:row>10</xdr:row>
      <xdr:rowOff>71966</xdr:rowOff>
    </xdr:to>
    <xdr:sp macro="" textlink="">
      <xdr:nvSpPr>
        <xdr:cNvPr id="2" name="吹き出し: 左矢印 1">
          <a:extLst>
            <a:ext uri="{FF2B5EF4-FFF2-40B4-BE49-F238E27FC236}">
              <a16:creationId xmlns:a16="http://schemas.microsoft.com/office/drawing/2014/main" id="{4FE1DBDD-4A7E-4BAA-AFD5-366129DBC137}"/>
            </a:ext>
          </a:extLst>
        </xdr:cNvPr>
        <xdr:cNvSpPr/>
      </xdr:nvSpPr>
      <xdr:spPr>
        <a:xfrm>
          <a:off x="6835140" y="1638300"/>
          <a:ext cx="2319867" cy="567266"/>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役所宛は「御中」</a:t>
          </a:r>
          <a:endParaRPr kumimoji="1" lang="en-US" altLang="ja-JP" sz="1400" b="1"/>
        </a:p>
        <a:p>
          <a:pPr algn="l"/>
          <a:r>
            <a:rPr kumimoji="1" lang="ja-JP" altLang="en-US" sz="1400" b="1"/>
            <a:t>担当者宛は「様」に変更</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242049</xdr:colOff>
      <xdr:row>6</xdr:row>
      <xdr:rowOff>385481</xdr:rowOff>
    </xdr:from>
    <xdr:to>
      <xdr:col>10</xdr:col>
      <xdr:colOff>717178</xdr:colOff>
      <xdr:row>13</xdr:row>
      <xdr:rowOff>484093</xdr:rowOff>
    </xdr:to>
    <xdr:sp macro="" textlink="">
      <xdr:nvSpPr>
        <xdr:cNvPr id="2" name="テキスト ボックス 1">
          <a:extLst>
            <a:ext uri="{FF2B5EF4-FFF2-40B4-BE49-F238E27FC236}">
              <a16:creationId xmlns:a16="http://schemas.microsoft.com/office/drawing/2014/main" id="{1849BCE7-DD13-467B-AF01-029F305CF2E7}"/>
            </a:ext>
          </a:extLst>
        </xdr:cNvPr>
        <xdr:cNvSpPr txBox="1"/>
      </xdr:nvSpPr>
      <xdr:spPr>
        <a:xfrm>
          <a:off x="4029189" y="3319181"/>
          <a:ext cx="3431689" cy="1820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300">
              <a:latin typeface="ＭＳ 明朝" panose="02020609040205080304" pitchFamily="17" charset="-128"/>
              <a:ea typeface="ＭＳ 明朝" panose="02020609040205080304" pitchFamily="17" charset="-128"/>
            </a:rPr>
            <a:t>公益社団法人 全国国土調査協会</a:t>
          </a:r>
          <a:endParaRPr kumimoji="1" lang="en-US" altLang="ja-JP" sz="1300">
            <a:latin typeface="ＭＳ 明朝" panose="02020609040205080304" pitchFamily="17" charset="-128"/>
            <a:ea typeface="ＭＳ 明朝" panose="02020609040205080304" pitchFamily="17" charset="-128"/>
          </a:endParaRPr>
        </a:p>
        <a:p>
          <a:pPr>
            <a:lnSpc>
              <a:spcPts val="1400"/>
            </a:lnSpc>
          </a:pPr>
          <a:r>
            <a:rPr kumimoji="1" lang="ja-JP" altLang="en-US" sz="1300">
              <a:latin typeface="ＭＳ 明朝" panose="02020609040205080304" pitchFamily="17" charset="-128"/>
              <a:ea typeface="ＭＳ 明朝" panose="02020609040205080304" pitchFamily="17" charset="-128"/>
            </a:rPr>
            <a:t>　 広報・研修部　　担当：●●</a:t>
          </a:r>
          <a:endParaRPr kumimoji="1" lang="en-US" altLang="ja-JP" sz="1300">
            <a:latin typeface="ＭＳ 明朝" panose="02020609040205080304" pitchFamily="17" charset="-128"/>
            <a:ea typeface="ＭＳ 明朝" panose="02020609040205080304" pitchFamily="17" charset="-128"/>
          </a:endParaRPr>
        </a:p>
        <a:p>
          <a:pPr>
            <a:lnSpc>
              <a:spcPts val="1400"/>
            </a:lnSpc>
          </a:pPr>
          <a:endParaRPr kumimoji="1" lang="en-US" altLang="ja-JP" sz="1300">
            <a:latin typeface="ＭＳ 明朝" panose="02020609040205080304" pitchFamily="17" charset="-128"/>
            <a:ea typeface="ＭＳ 明朝" panose="02020609040205080304" pitchFamily="17" charset="-128"/>
          </a:endParaRPr>
        </a:p>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東京都千代田区永田町１丁目１１番３２号</a:t>
          </a:r>
          <a:endParaRPr lang="ja-JP" altLang="ja-JP" sz="1300">
            <a:effectLst/>
            <a:latin typeface="ＭＳ 明朝" panose="02020609040205080304" pitchFamily="17" charset="-128"/>
            <a:ea typeface="ＭＳ 明朝" panose="02020609040205080304" pitchFamily="17" charset="-128"/>
          </a:endParaRPr>
        </a:p>
        <a:p>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全国町村会館西館８階</a:t>
          </a:r>
          <a:r>
            <a:rPr kumimoji="1" lang="ja-JP" altLang="en-US" sz="1300">
              <a:latin typeface="ＭＳ 明朝" panose="02020609040205080304" pitchFamily="17" charset="-128"/>
              <a:ea typeface="ＭＳ 明朝" panose="02020609040205080304" pitchFamily="17" charset="-128"/>
            </a:rPr>
            <a:t>　</a:t>
          </a:r>
          <a:endParaRPr kumimoji="1" lang="en-US" altLang="ja-JP" sz="1300">
            <a:latin typeface="ＭＳ 明朝" panose="02020609040205080304" pitchFamily="17" charset="-128"/>
            <a:ea typeface="ＭＳ 明朝" panose="02020609040205080304" pitchFamily="17" charset="-128"/>
          </a:endParaRPr>
        </a:p>
        <a:p>
          <a:pPr>
            <a:lnSpc>
              <a:spcPts val="1400"/>
            </a:lnSpc>
          </a:pPr>
          <a:r>
            <a:rPr kumimoji="1" lang="ja-JP" altLang="en-US" sz="1300">
              <a:latin typeface="ＭＳ 明朝" panose="02020609040205080304" pitchFamily="17" charset="-128"/>
              <a:ea typeface="ＭＳ 明朝" panose="02020609040205080304" pitchFamily="17" charset="-128"/>
            </a:rPr>
            <a:t>　</a:t>
          </a:r>
          <a:r>
            <a:rPr kumimoji="1" lang="en-US" altLang="ja-JP" sz="1300">
              <a:latin typeface="ＭＳ 明朝" panose="02020609040205080304" pitchFamily="17" charset="-128"/>
              <a:ea typeface="ＭＳ 明朝" panose="02020609040205080304" pitchFamily="17" charset="-128"/>
            </a:rPr>
            <a:t>Tel</a:t>
          </a:r>
          <a:r>
            <a:rPr kumimoji="1" lang="ja-JP" altLang="en-US" sz="1300">
              <a:latin typeface="ＭＳ 明朝" panose="02020609040205080304" pitchFamily="17" charset="-128"/>
              <a:ea typeface="ＭＳ 明朝" panose="02020609040205080304" pitchFamily="17" charset="-128"/>
            </a:rPr>
            <a:t>：</a:t>
          </a:r>
          <a:r>
            <a:rPr kumimoji="1" lang="en-US" altLang="ja-JP" sz="1300">
              <a:latin typeface="ＭＳ 明朝" panose="02020609040205080304" pitchFamily="17" charset="-128"/>
              <a:ea typeface="ＭＳ 明朝" panose="02020609040205080304" pitchFamily="17" charset="-128"/>
            </a:rPr>
            <a:t>03-6206-1307</a:t>
          </a:r>
        </a:p>
        <a:p>
          <a:pPr>
            <a:lnSpc>
              <a:spcPts val="1400"/>
            </a:lnSpc>
          </a:pPr>
          <a:r>
            <a:rPr kumimoji="1" lang="ja-JP" altLang="en-US" sz="1300">
              <a:latin typeface="ＭＳ 明朝" panose="02020609040205080304" pitchFamily="17" charset="-128"/>
              <a:ea typeface="ＭＳ 明朝" panose="02020609040205080304" pitchFamily="17" charset="-128"/>
            </a:rPr>
            <a:t>　</a:t>
          </a:r>
          <a:r>
            <a:rPr kumimoji="1" lang="en-US" altLang="ja-JP" sz="1300">
              <a:latin typeface="ＭＳ 明朝" panose="02020609040205080304" pitchFamily="17" charset="-128"/>
              <a:ea typeface="ＭＳ 明朝" panose="02020609040205080304" pitchFamily="17" charset="-128"/>
            </a:rPr>
            <a:t>Fax</a:t>
          </a:r>
          <a:r>
            <a:rPr kumimoji="1" lang="ja-JP" altLang="en-US" sz="1300">
              <a:latin typeface="ＭＳ 明朝" panose="02020609040205080304" pitchFamily="17" charset="-128"/>
              <a:ea typeface="ＭＳ 明朝" panose="02020609040205080304" pitchFamily="17" charset="-128"/>
            </a:rPr>
            <a:t>：</a:t>
          </a:r>
          <a:r>
            <a:rPr kumimoji="1" lang="en-US" altLang="ja-JP" sz="1300">
              <a:latin typeface="ＭＳ 明朝" panose="02020609040205080304" pitchFamily="17" charset="-128"/>
              <a:ea typeface="ＭＳ 明朝" panose="02020609040205080304" pitchFamily="17" charset="-128"/>
            </a:rPr>
            <a:t>03-3519-2429</a:t>
          </a:r>
        </a:p>
        <a:p>
          <a:pPr>
            <a:lnSpc>
              <a:spcPts val="1400"/>
            </a:lnSpc>
          </a:pPr>
          <a:r>
            <a:rPr kumimoji="1" lang="ja-JP" altLang="en-US" sz="1300">
              <a:latin typeface="ＭＳ 明朝" panose="02020609040205080304" pitchFamily="17" charset="-128"/>
              <a:ea typeface="ＭＳ 明朝" panose="02020609040205080304" pitchFamily="17" charset="-128"/>
            </a:rPr>
            <a:t>　</a:t>
          </a:r>
          <a:r>
            <a:rPr kumimoji="1" lang="en-US" altLang="ja-JP" sz="1300">
              <a:latin typeface="ＭＳ 明朝" panose="02020609040205080304" pitchFamily="17" charset="-128"/>
              <a:ea typeface="ＭＳ 明朝" panose="02020609040205080304" pitchFamily="17" charset="-128"/>
            </a:rPr>
            <a:t>Mail</a:t>
          </a:r>
          <a:r>
            <a:rPr kumimoji="1" lang="ja-JP" altLang="en-US" sz="1300">
              <a:latin typeface="ＭＳ 明朝" panose="02020609040205080304" pitchFamily="17" charset="-128"/>
              <a:ea typeface="ＭＳ 明朝" panose="02020609040205080304" pitchFamily="17" charset="-128"/>
            </a:rPr>
            <a:t>：</a:t>
          </a:r>
          <a:r>
            <a:rPr kumimoji="1" lang="en-US" altLang="ja-JP" sz="1300">
              <a:latin typeface="ＭＳ 明朝" panose="02020609040205080304" pitchFamily="17" charset="-128"/>
              <a:ea typeface="ＭＳ 明朝" panose="02020609040205080304" pitchFamily="17" charset="-128"/>
            </a:rPr>
            <a:t>tosho@zen-kyo.or.jp</a:t>
          </a:r>
          <a:endParaRPr kumimoji="1" lang="ja-JP" altLang="en-US" sz="1300">
            <a:latin typeface="ＭＳ 明朝" panose="02020609040205080304" pitchFamily="17" charset="-128"/>
            <a:ea typeface="ＭＳ 明朝" panose="02020609040205080304" pitchFamily="17" charset="-128"/>
          </a:endParaRPr>
        </a:p>
      </xdr:txBody>
    </xdr:sp>
    <xdr:clientData/>
  </xdr:twoCellAnchor>
  <xdr:twoCellAnchor>
    <xdr:from>
      <xdr:col>11</xdr:col>
      <xdr:colOff>53789</xdr:colOff>
      <xdr:row>4</xdr:row>
      <xdr:rowOff>340658</xdr:rowOff>
    </xdr:from>
    <xdr:to>
      <xdr:col>15</xdr:col>
      <xdr:colOff>105585</xdr:colOff>
      <xdr:row>5</xdr:row>
      <xdr:rowOff>549336</xdr:rowOff>
    </xdr:to>
    <xdr:sp macro="" textlink="">
      <xdr:nvSpPr>
        <xdr:cNvPr id="3" name="吹き出し: 左矢印 2">
          <a:extLst>
            <a:ext uri="{FF2B5EF4-FFF2-40B4-BE49-F238E27FC236}">
              <a16:creationId xmlns:a16="http://schemas.microsoft.com/office/drawing/2014/main" id="{60546336-EF41-4B50-A62C-DE92AD380BD4}"/>
            </a:ext>
          </a:extLst>
        </xdr:cNvPr>
        <xdr:cNvSpPr/>
      </xdr:nvSpPr>
      <xdr:spPr>
        <a:xfrm>
          <a:off x="7544249" y="2306618"/>
          <a:ext cx="2314936" cy="566818"/>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役所宛は「御中」</a:t>
          </a:r>
          <a:endParaRPr kumimoji="1" lang="en-US" altLang="ja-JP" sz="1400" b="1"/>
        </a:p>
        <a:p>
          <a:pPr algn="l"/>
          <a:r>
            <a:rPr kumimoji="1" lang="ja-JP" altLang="en-US" sz="1400" b="1"/>
            <a:t>担当者宛は「様」に変更</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osho@zen-kyo.or.jp&#12288;"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bmypage.kuronekoyamato.co.jp/bmypage/servlet/jp.co.kuronekoyamato.wur.hmp.servlet.user.HMPLGI0010JspServle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707E7-16C3-4C16-B4C5-603D598094AC}">
  <sheetPr codeName="Sheet2">
    <pageSetUpPr fitToPage="1"/>
  </sheetPr>
  <dimension ref="A1:AV54"/>
  <sheetViews>
    <sheetView showGridLines="0" tabSelected="1" zoomScaleNormal="100" zoomScaleSheetLayoutView="100" workbookViewId="0">
      <selection activeCell="H3" sqref="H3:K3"/>
    </sheetView>
  </sheetViews>
  <sheetFormatPr defaultColWidth="8.88671875" defaultRowHeight="13.2"/>
  <cols>
    <col min="1" max="5" width="11.6640625" style="5" customWidth="1"/>
    <col min="6" max="6" width="11.88671875" style="5" customWidth="1"/>
    <col min="7" max="7" width="12.6640625" style="5" bestFit="1" customWidth="1"/>
    <col min="8" max="10" width="8.88671875" style="5"/>
    <col min="11" max="11" width="11" style="5" customWidth="1"/>
    <col min="12" max="16384" width="8.88671875" style="5"/>
  </cols>
  <sheetData>
    <row r="1" spans="1:11">
      <c r="A1" s="347" t="s">
        <v>133</v>
      </c>
      <c r="B1" s="347"/>
      <c r="C1" s="347"/>
      <c r="D1" s="347"/>
      <c r="E1" s="347"/>
      <c r="F1" s="347"/>
      <c r="G1" s="347"/>
      <c r="H1" s="347"/>
      <c r="I1" s="347"/>
      <c r="J1" s="347"/>
      <c r="K1" s="347"/>
    </row>
    <row r="2" spans="1:11">
      <c r="A2" s="347"/>
      <c r="B2" s="347"/>
      <c r="C2" s="347"/>
      <c r="D2" s="347"/>
      <c r="E2" s="347"/>
      <c r="F2" s="347"/>
      <c r="G2" s="347"/>
      <c r="H2" s="347"/>
      <c r="I2" s="347"/>
      <c r="J2" s="347"/>
      <c r="K2" s="347"/>
    </row>
    <row r="3" spans="1:11" ht="16.2" customHeight="1" thickBot="1">
      <c r="G3" s="12" t="s">
        <v>103</v>
      </c>
      <c r="H3" s="352" t="s">
        <v>102</v>
      </c>
      <c r="I3" s="352"/>
      <c r="J3" s="352"/>
      <c r="K3" s="352"/>
    </row>
    <row r="4" spans="1:11" ht="22.2" customHeight="1">
      <c r="A4" s="348" t="s">
        <v>135</v>
      </c>
      <c r="B4" s="349"/>
      <c r="C4" s="349"/>
      <c r="D4" s="349"/>
      <c r="E4" s="349"/>
      <c r="F4" s="349"/>
      <c r="G4" s="6" t="s">
        <v>5</v>
      </c>
      <c r="H4" s="7" t="s">
        <v>6</v>
      </c>
      <c r="I4" s="350" t="s">
        <v>7</v>
      </c>
      <c r="J4" s="350"/>
      <c r="K4" s="351"/>
    </row>
    <row r="5" spans="1:11" ht="18.45" customHeight="1">
      <c r="A5" s="328" t="s">
        <v>263</v>
      </c>
      <c r="B5" s="353"/>
      <c r="C5" s="353"/>
      <c r="D5" s="353"/>
      <c r="E5" s="353"/>
      <c r="F5" s="353"/>
      <c r="G5" s="1">
        <v>3300</v>
      </c>
      <c r="H5" s="13"/>
      <c r="I5" s="269"/>
      <c r="J5" s="269"/>
      <c r="K5" s="270"/>
    </row>
    <row r="6" spans="1:11" ht="18.45" customHeight="1">
      <c r="A6" s="328" t="s">
        <v>156</v>
      </c>
      <c r="B6" s="329"/>
      <c r="C6" s="329"/>
      <c r="D6" s="329"/>
      <c r="E6" s="329"/>
      <c r="F6" s="329"/>
      <c r="G6" s="268">
        <v>5390</v>
      </c>
      <c r="H6" s="13"/>
      <c r="I6" s="269" t="s">
        <v>44</v>
      </c>
      <c r="J6" s="269"/>
      <c r="K6" s="270"/>
    </row>
    <row r="7" spans="1:11" ht="18.45" customHeight="1">
      <c r="A7" s="328" t="s">
        <v>10</v>
      </c>
      <c r="B7" s="329"/>
      <c r="C7" s="329"/>
      <c r="D7" s="329"/>
      <c r="E7" s="329"/>
      <c r="F7" s="329"/>
      <c r="G7" s="1">
        <v>3200</v>
      </c>
      <c r="H7" s="13"/>
      <c r="I7" s="269"/>
      <c r="J7" s="269"/>
      <c r="K7" s="270"/>
    </row>
    <row r="8" spans="1:11" ht="18.45" customHeight="1">
      <c r="A8" s="328" t="s">
        <v>11</v>
      </c>
      <c r="B8" s="329"/>
      <c r="C8" s="329"/>
      <c r="D8" s="329"/>
      <c r="E8" s="329"/>
      <c r="F8" s="329"/>
      <c r="G8" s="1">
        <v>3500</v>
      </c>
      <c r="H8" s="13"/>
      <c r="I8" s="269"/>
      <c r="J8" s="269"/>
      <c r="K8" s="270"/>
    </row>
    <row r="9" spans="1:11" ht="18.45" customHeight="1">
      <c r="A9" s="328" t="s">
        <v>182</v>
      </c>
      <c r="B9" s="329"/>
      <c r="C9" s="329"/>
      <c r="D9" s="329"/>
      <c r="E9" s="329"/>
      <c r="F9" s="329"/>
      <c r="G9" s="1">
        <v>4900</v>
      </c>
      <c r="H9" s="13"/>
      <c r="I9" s="269"/>
      <c r="J9" s="269"/>
      <c r="K9" s="270"/>
    </row>
    <row r="10" spans="1:11" ht="18.45" customHeight="1">
      <c r="A10" s="328" t="s">
        <v>268</v>
      </c>
      <c r="B10" s="329"/>
      <c r="C10" s="329"/>
      <c r="D10" s="329"/>
      <c r="E10" s="329"/>
      <c r="F10" s="329"/>
      <c r="G10" s="1">
        <v>2500</v>
      </c>
      <c r="H10" s="13"/>
      <c r="I10" s="269"/>
      <c r="J10" s="269"/>
      <c r="K10" s="270"/>
    </row>
    <row r="11" spans="1:11" ht="18.45" customHeight="1">
      <c r="A11" s="328" t="s">
        <v>269</v>
      </c>
      <c r="B11" s="329"/>
      <c r="C11" s="329"/>
      <c r="D11" s="329"/>
      <c r="E11" s="329"/>
      <c r="F11" s="329"/>
      <c r="G11" s="1">
        <v>2300</v>
      </c>
      <c r="H11" s="13"/>
      <c r="I11" s="269"/>
      <c r="J11" s="269"/>
      <c r="K11" s="270"/>
    </row>
    <row r="12" spans="1:11" ht="18.45" customHeight="1">
      <c r="A12" s="328" t="s">
        <v>12</v>
      </c>
      <c r="B12" s="329"/>
      <c r="C12" s="329"/>
      <c r="D12" s="329"/>
      <c r="E12" s="329"/>
      <c r="F12" s="329"/>
      <c r="G12" s="1">
        <v>70</v>
      </c>
      <c r="H12" s="13"/>
      <c r="I12" s="343" t="s">
        <v>45</v>
      </c>
      <c r="J12" s="344"/>
      <c r="K12" s="345"/>
    </row>
    <row r="13" spans="1:11" ht="18.45" customHeight="1">
      <c r="A13" s="328" t="s">
        <v>13</v>
      </c>
      <c r="B13" s="329"/>
      <c r="C13" s="329"/>
      <c r="D13" s="329"/>
      <c r="E13" s="329"/>
      <c r="F13" s="329"/>
      <c r="G13" s="1">
        <v>70</v>
      </c>
      <c r="H13" s="13"/>
      <c r="I13" s="343" t="s">
        <v>45</v>
      </c>
      <c r="J13" s="344"/>
      <c r="K13" s="345"/>
    </row>
    <row r="14" spans="1:11" ht="18.45" customHeight="1">
      <c r="A14" s="328" t="s">
        <v>14</v>
      </c>
      <c r="B14" s="329"/>
      <c r="C14" s="329"/>
      <c r="D14" s="329"/>
      <c r="E14" s="329"/>
      <c r="F14" s="329"/>
      <c r="G14" s="1">
        <v>70</v>
      </c>
      <c r="H14" s="13"/>
      <c r="I14" s="343" t="s">
        <v>45</v>
      </c>
      <c r="J14" s="344"/>
      <c r="K14" s="345"/>
    </row>
    <row r="15" spans="1:11" ht="18.45" customHeight="1">
      <c r="A15" s="328" t="s">
        <v>15</v>
      </c>
      <c r="B15" s="329"/>
      <c r="C15" s="329"/>
      <c r="D15" s="329"/>
      <c r="E15" s="329"/>
      <c r="F15" s="329"/>
      <c r="G15" s="2">
        <v>61</v>
      </c>
      <c r="H15" s="13"/>
      <c r="I15" s="343" t="s">
        <v>45</v>
      </c>
      <c r="J15" s="344"/>
      <c r="K15" s="345"/>
    </row>
    <row r="16" spans="1:11" ht="18.45" customHeight="1">
      <c r="A16" s="328" t="s">
        <v>16</v>
      </c>
      <c r="B16" s="329"/>
      <c r="C16" s="329"/>
      <c r="D16" s="329"/>
      <c r="E16" s="329"/>
      <c r="F16" s="329"/>
      <c r="G16" s="2">
        <v>82</v>
      </c>
      <c r="H16" s="13"/>
      <c r="I16" s="269" t="s">
        <v>45</v>
      </c>
      <c r="J16" s="269"/>
      <c r="K16" s="270"/>
    </row>
    <row r="17" spans="1:11" ht="18.45" customHeight="1">
      <c r="A17" s="328" t="s">
        <v>17</v>
      </c>
      <c r="B17" s="329"/>
      <c r="C17" s="329"/>
      <c r="D17" s="329"/>
      <c r="E17" s="329"/>
      <c r="F17" s="329"/>
      <c r="G17" s="267">
        <v>381</v>
      </c>
      <c r="H17" s="13"/>
      <c r="I17" s="269" t="s">
        <v>46</v>
      </c>
      <c r="J17" s="269"/>
      <c r="K17" s="270"/>
    </row>
    <row r="18" spans="1:11" ht="18.45" customHeight="1" thickBot="1">
      <c r="A18" s="325" t="s">
        <v>18</v>
      </c>
      <c r="B18" s="326"/>
      <c r="C18" s="326"/>
      <c r="D18" s="326"/>
      <c r="E18" s="326"/>
      <c r="F18" s="326"/>
      <c r="G18" s="3">
        <v>660</v>
      </c>
      <c r="H18" s="14"/>
      <c r="I18" s="335" t="s">
        <v>46</v>
      </c>
      <c r="J18" s="335"/>
      <c r="K18" s="336"/>
    </row>
    <row r="19" spans="1:11" ht="18.45" customHeight="1">
      <c r="A19" s="305" t="s">
        <v>94</v>
      </c>
      <c r="B19" s="306"/>
      <c r="C19" s="306"/>
      <c r="D19" s="306"/>
      <c r="E19" s="306"/>
      <c r="F19" s="306"/>
      <c r="G19" s="8"/>
      <c r="H19" s="8"/>
      <c r="I19" s="8"/>
      <c r="J19" s="8"/>
      <c r="K19" s="10"/>
    </row>
    <row r="20" spans="1:11" ht="18.45" customHeight="1">
      <c r="A20" s="328" t="s">
        <v>248</v>
      </c>
      <c r="B20" s="329"/>
      <c r="C20" s="329"/>
      <c r="D20" s="329"/>
      <c r="E20" s="329"/>
      <c r="F20" s="329"/>
      <c r="G20" s="1">
        <v>3300</v>
      </c>
      <c r="H20" s="13"/>
      <c r="I20" s="316" t="s">
        <v>134</v>
      </c>
      <c r="J20" s="337"/>
      <c r="K20" s="338"/>
    </row>
    <row r="21" spans="1:11" ht="18.45" customHeight="1">
      <c r="A21" s="328" t="s">
        <v>79</v>
      </c>
      <c r="B21" s="329"/>
      <c r="C21" s="329"/>
      <c r="D21" s="329"/>
      <c r="E21" s="329"/>
      <c r="F21" s="329"/>
      <c r="G21" s="1">
        <v>5000</v>
      </c>
      <c r="H21" s="13"/>
      <c r="I21" s="339"/>
      <c r="J21" s="340"/>
      <c r="K21" s="341"/>
    </row>
    <row r="22" spans="1:11" ht="28.05" customHeight="1">
      <c r="A22" s="332" t="s">
        <v>254</v>
      </c>
      <c r="B22" s="333"/>
      <c r="C22" s="333"/>
      <c r="D22" s="333"/>
      <c r="E22" s="333"/>
      <c r="F22" s="334"/>
      <c r="G22" s="1">
        <v>7200</v>
      </c>
      <c r="H22" s="13"/>
      <c r="I22" s="339"/>
      <c r="J22" s="340"/>
      <c r="K22" s="341"/>
    </row>
    <row r="23" spans="1:11" ht="18.45" customHeight="1">
      <c r="A23" s="328" t="s">
        <v>255</v>
      </c>
      <c r="B23" s="329"/>
      <c r="C23" s="329"/>
      <c r="D23" s="329"/>
      <c r="E23" s="329"/>
      <c r="F23" s="329"/>
      <c r="G23" s="1">
        <v>14600</v>
      </c>
      <c r="H23" s="13"/>
      <c r="I23" s="339"/>
      <c r="J23" s="340"/>
      <c r="K23" s="341"/>
    </row>
    <row r="24" spans="1:11" ht="18.45" customHeight="1">
      <c r="A24" s="328" t="s">
        <v>256</v>
      </c>
      <c r="B24" s="329"/>
      <c r="C24" s="329"/>
      <c r="D24" s="329"/>
      <c r="E24" s="329"/>
      <c r="F24" s="329"/>
      <c r="G24" s="1">
        <v>9000</v>
      </c>
      <c r="H24" s="13"/>
      <c r="I24" s="339"/>
      <c r="J24" s="340"/>
      <c r="K24" s="341"/>
    </row>
    <row r="25" spans="1:11" ht="18.45" customHeight="1">
      <c r="A25" s="328" t="s">
        <v>80</v>
      </c>
      <c r="B25" s="329"/>
      <c r="C25" s="329"/>
      <c r="D25" s="329"/>
      <c r="E25" s="329"/>
      <c r="F25" s="329"/>
      <c r="G25" s="1">
        <v>3100</v>
      </c>
      <c r="H25" s="13"/>
      <c r="I25" s="339"/>
      <c r="J25" s="340"/>
      <c r="K25" s="341"/>
    </row>
    <row r="26" spans="1:11" ht="18.45" customHeight="1">
      <c r="A26" s="332" t="s">
        <v>257</v>
      </c>
      <c r="B26" s="342"/>
      <c r="C26" s="342"/>
      <c r="D26" s="342"/>
      <c r="E26" s="342"/>
      <c r="F26" s="334"/>
      <c r="G26" s="1">
        <v>5000</v>
      </c>
      <c r="H26" s="13"/>
      <c r="I26" s="339"/>
      <c r="J26" s="340"/>
      <c r="K26" s="341"/>
    </row>
    <row r="27" spans="1:11" ht="18.45" customHeight="1">
      <c r="A27" s="328" t="s">
        <v>81</v>
      </c>
      <c r="B27" s="329"/>
      <c r="C27" s="329"/>
      <c r="D27" s="329"/>
      <c r="E27" s="329"/>
      <c r="F27" s="329"/>
      <c r="G27" s="1">
        <v>2500</v>
      </c>
      <c r="H27" s="13"/>
      <c r="I27" s="339"/>
      <c r="J27" s="340"/>
      <c r="K27" s="341"/>
    </row>
    <row r="28" spans="1:11" ht="18.45" customHeight="1" thickBot="1">
      <c r="A28" s="328" t="s">
        <v>82</v>
      </c>
      <c r="B28" s="329"/>
      <c r="C28" s="329"/>
      <c r="D28" s="329"/>
      <c r="E28" s="329"/>
      <c r="F28" s="329"/>
      <c r="G28" s="1">
        <v>6700</v>
      </c>
      <c r="H28" s="13"/>
      <c r="I28" s="339"/>
      <c r="J28" s="340"/>
      <c r="K28" s="341"/>
    </row>
    <row r="29" spans="1:11" ht="18.45" customHeight="1">
      <c r="A29" s="301" t="s">
        <v>95</v>
      </c>
      <c r="B29" s="302"/>
      <c r="C29" s="302"/>
      <c r="D29" s="302"/>
      <c r="E29" s="302"/>
      <c r="F29" s="302"/>
      <c r="G29" s="9"/>
      <c r="H29" s="9"/>
      <c r="I29" s="9"/>
      <c r="J29" s="9"/>
      <c r="K29" s="11"/>
    </row>
    <row r="30" spans="1:11" ht="18.45" customHeight="1">
      <c r="A30" s="328" t="s">
        <v>19</v>
      </c>
      <c r="B30" s="329"/>
      <c r="C30" s="329"/>
      <c r="D30" s="329"/>
      <c r="E30" s="329"/>
      <c r="F30" s="329"/>
      <c r="G30" s="1">
        <v>3143</v>
      </c>
      <c r="H30" s="13"/>
      <c r="I30" s="310" t="s">
        <v>118</v>
      </c>
      <c r="J30" s="311"/>
      <c r="K30" s="312"/>
    </row>
    <row r="31" spans="1:11" ht="18.45" customHeight="1" thickBot="1">
      <c r="A31" s="325" t="s">
        <v>157</v>
      </c>
      <c r="B31" s="326"/>
      <c r="C31" s="326"/>
      <c r="D31" s="326"/>
      <c r="E31" s="326"/>
      <c r="F31" s="326"/>
      <c r="G31" s="4">
        <v>4620</v>
      </c>
      <c r="H31" s="14"/>
      <c r="I31" s="313"/>
      <c r="J31" s="314"/>
      <c r="K31" s="315"/>
    </row>
    <row r="32" spans="1:11" ht="18.45" customHeight="1">
      <c r="A32" s="305" t="s">
        <v>96</v>
      </c>
      <c r="B32" s="306"/>
      <c r="C32" s="306"/>
      <c r="D32" s="306"/>
      <c r="E32" s="306"/>
      <c r="F32" s="306"/>
      <c r="G32" s="8"/>
      <c r="H32" s="8"/>
      <c r="I32" s="8"/>
      <c r="J32" s="8"/>
      <c r="K32" s="10"/>
    </row>
    <row r="33" spans="1:11" ht="18.45" customHeight="1">
      <c r="A33" s="330" t="s">
        <v>266</v>
      </c>
      <c r="B33" s="331"/>
      <c r="C33" s="331"/>
      <c r="D33" s="331"/>
      <c r="E33" s="331"/>
      <c r="F33" s="331"/>
      <c r="G33" s="1">
        <v>6000</v>
      </c>
      <c r="H33" s="13"/>
      <c r="I33" s="316" t="s">
        <v>139</v>
      </c>
      <c r="J33" s="317"/>
      <c r="K33" s="318"/>
    </row>
    <row r="34" spans="1:11" ht="18.45" customHeight="1">
      <c r="A34" s="330" t="s">
        <v>243</v>
      </c>
      <c r="B34" s="331"/>
      <c r="C34" s="331"/>
      <c r="D34" s="331"/>
      <c r="E34" s="331"/>
      <c r="F34" s="331"/>
      <c r="G34" s="1">
        <v>4000</v>
      </c>
      <c r="H34" s="13"/>
      <c r="I34" s="319"/>
      <c r="J34" s="320"/>
      <c r="K34" s="321"/>
    </row>
    <row r="35" spans="1:11" ht="18.45" customHeight="1">
      <c r="A35" s="328" t="s">
        <v>3</v>
      </c>
      <c r="B35" s="329"/>
      <c r="C35" s="329"/>
      <c r="D35" s="329"/>
      <c r="E35" s="329"/>
      <c r="F35" s="329"/>
      <c r="G35" s="1">
        <v>4070</v>
      </c>
      <c r="H35" s="13"/>
      <c r="I35" s="319"/>
      <c r="J35" s="320"/>
      <c r="K35" s="321"/>
    </row>
    <row r="36" spans="1:11" ht="18.45" customHeight="1" thickBot="1">
      <c r="A36" s="325" t="s">
        <v>20</v>
      </c>
      <c r="B36" s="326"/>
      <c r="C36" s="326"/>
      <c r="D36" s="326"/>
      <c r="E36" s="326"/>
      <c r="F36" s="326"/>
      <c r="G36" s="4">
        <v>2550</v>
      </c>
      <c r="H36" s="14"/>
      <c r="I36" s="322"/>
      <c r="J36" s="323"/>
      <c r="K36" s="324"/>
    </row>
    <row r="37" spans="1:11">
      <c r="A37" s="327"/>
      <c r="B37" s="327"/>
      <c r="C37" s="327"/>
      <c r="D37" s="327"/>
      <c r="E37" s="327"/>
      <c r="F37" s="327"/>
    </row>
    <row r="38" spans="1:11" ht="13.8" thickBot="1">
      <c r="A38" s="280" t="s">
        <v>130</v>
      </c>
      <c r="B38" s="280"/>
      <c r="C38" s="280"/>
      <c r="D38" s="280"/>
      <c r="E38" s="280"/>
      <c r="F38" s="280"/>
      <c r="G38" s="280"/>
      <c r="H38" s="280"/>
      <c r="I38" s="280"/>
      <c r="J38" s="280"/>
      <c r="K38" s="280"/>
    </row>
    <row r="39" spans="1:11" ht="19.95" customHeight="1">
      <c r="A39" s="273" t="s">
        <v>22</v>
      </c>
      <c r="B39" s="274"/>
      <c r="C39" s="21" t="s">
        <v>28</v>
      </c>
      <c r="D39" s="281"/>
      <c r="E39" s="282"/>
      <c r="F39" s="15" t="s">
        <v>119</v>
      </c>
      <c r="G39" s="16"/>
      <c r="H39" s="16"/>
      <c r="I39" s="16"/>
      <c r="J39" s="16"/>
      <c r="K39" s="17"/>
    </row>
    <row r="40" spans="1:11" ht="19.95" customHeight="1">
      <c r="A40" s="275"/>
      <c r="B40" s="276"/>
      <c r="C40" s="277"/>
      <c r="D40" s="278"/>
      <c r="E40" s="278"/>
      <c r="F40" s="278"/>
      <c r="G40" s="278"/>
      <c r="H40" s="278"/>
      <c r="I40" s="278"/>
      <c r="J40" s="278"/>
      <c r="K40" s="279"/>
    </row>
    <row r="41" spans="1:11" ht="19.95" customHeight="1">
      <c r="A41" s="275" t="s">
        <v>47</v>
      </c>
      <c r="B41" s="276"/>
      <c r="C41" s="290"/>
      <c r="D41" s="291"/>
      <c r="E41" s="291"/>
      <c r="F41" s="291"/>
      <c r="G41" s="291"/>
      <c r="H41" s="291"/>
      <c r="I41" s="291"/>
      <c r="J41" s="291"/>
      <c r="K41" s="292"/>
    </row>
    <row r="42" spans="1:11" ht="19.95" customHeight="1">
      <c r="A42" s="275"/>
      <c r="B42" s="276"/>
      <c r="C42" s="22" t="s">
        <v>120</v>
      </c>
      <c r="D42" s="283"/>
      <c r="E42" s="284"/>
      <c r="F42" s="284"/>
      <c r="G42" s="285"/>
      <c r="H42" s="22" t="s">
        <v>121</v>
      </c>
      <c r="I42" s="283"/>
      <c r="J42" s="284"/>
      <c r="K42" s="286"/>
    </row>
    <row r="43" spans="1:11" ht="19.95" customHeight="1">
      <c r="A43" s="293" t="s">
        <v>131</v>
      </c>
      <c r="B43" s="294"/>
      <c r="C43" s="295"/>
      <c r="D43" s="284"/>
      <c r="E43" s="284"/>
      <c r="F43" s="284"/>
      <c r="G43" s="284"/>
      <c r="H43" s="284"/>
      <c r="I43" s="284"/>
      <c r="J43" s="284"/>
      <c r="K43" s="286"/>
    </row>
    <row r="44" spans="1:11" ht="19.95" customHeight="1">
      <c r="A44" s="296" t="s">
        <v>132</v>
      </c>
      <c r="B44" s="297"/>
      <c r="C44" s="298"/>
      <c r="D44" s="299"/>
      <c r="E44" s="300"/>
      <c r="F44" s="19" t="s">
        <v>141</v>
      </c>
      <c r="G44" s="20"/>
      <c r="H44" s="23" t="s">
        <v>122</v>
      </c>
      <c r="I44" s="287"/>
      <c r="J44" s="288"/>
      <c r="K44" s="289"/>
    </row>
    <row r="45" spans="1:11" s="25" customFormat="1" ht="33.6" customHeight="1" thickBot="1">
      <c r="A45" s="303" t="s">
        <v>129</v>
      </c>
      <c r="B45" s="304"/>
      <c r="C45" s="307"/>
      <c r="D45" s="308"/>
      <c r="E45" s="308"/>
      <c r="F45" s="308"/>
      <c r="G45" s="308"/>
      <c r="H45" s="308"/>
      <c r="I45" s="308"/>
      <c r="J45" s="308"/>
      <c r="K45" s="309"/>
    </row>
    <row r="46" spans="1:11" ht="8.4" customHeight="1"/>
    <row r="47" spans="1:11" s="18" customFormat="1">
      <c r="A47" s="280" t="s">
        <v>100</v>
      </c>
      <c r="B47" s="280"/>
      <c r="C47" s="280"/>
      <c r="D47" s="280"/>
      <c r="E47" s="280"/>
      <c r="F47" s="280"/>
      <c r="G47" s="280"/>
      <c r="H47" s="280"/>
      <c r="I47" s="280"/>
      <c r="J47" s="280"/>
      <c r="K47" s="280"/>
    </row>
    <row r="48" spans="1:11" s="18" customFormat="1">
      <c r="A48" s="18" t="s">
        <v>101</v>
      </c>
    </row>
    <row r="49" spans="1:48" s="54" customFormat="1" ht="20.399999999999999" customHeight="1">
      <c r="A49" s="52" t="s">
        <v>155</v>
      </c>
      <c r="B49" s="53" t="s">
        <v>173</v>
      </c>
      <c r="C49" s="18"/>
      <c r="E49" s="56" t="s">
        <v>174</v>
      </c>
      <c r="F49" s="55"/>
      <c r="G49" s="55"/>
      <c r="H49" s="55"/>
      <c r="I49" s="55"/>
      <c r="J49" s="55"/>
      <c r="K49" s="55"/>
    </row>
    <row r="50" spans="1:48" s="29" customFormat="1" ht="15" customHeight="1">
      <c r="A50" s="271" t="s">
        <v>210</v>
      </c>
      <c r="B50" s="271"/>
      <c r="C50" s="271"/>
      <c r="D50" s="271"/>
      <c r="E50" s="271"/>
      <c r="F50" s="271"/>
      <c r="G50" s="271"/>
      <c r="H50" s="271"/>
      <c r="I50" s="271"/>
      <c r="J50" s="271"/>
      <c r="K50" s="271"/>
    </row>
    <row r="51" spans="1:48" s="18" customFormat="1">
      <c r="A51" s="18" t="s">
        <v>180</v>
      </c>
    </row>
    <row r="52" spans="1:48" s="18" customFormat="1" ht="8.4" customHeight="1"/>
    <row r="53" spans="1:48" ht="48" customHeight="1">
      <c r="A53" s="272" t="s">
        <v>181</v>
      </c>
      <c r="B53" s="272"/>
      <c r="C53" s="272"/>
      <c r="D53" s="272"/>
      <c r="E53" s="272"/>
      <c r="F53" s="272"/>
      <c r="G53" s="272"/>
      <c r="H53" s="272"/>
      <c r="I53" s="272"/>
      <c r="J53" s="272"/>
      <c r="K53" s="272"/>
    </row>
    <row r="54" spans="1:48" s="28" customFormat="1" ht="60" customHeight="1">
      <c r="A54" s="346" t="s">
        <v>245</v>
      </c>
      <c r="B54" s="346"/>
      <c r="C54" s="346"/>
      <c r="D54" s="346"/>
      <c r="E54" s="346"/>
      <c r="F54" s="346"/>
      <c r="G54" s="346"/>
      <c r="H54" s="346"/>
      <c r="I54" s="346"/>
      <c r="J54" s="346"/>
      <c r="K54" s="34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5"/>
      <c r="AT54" s="25"/>
      <c r="AU54" s="25"/>
      <c r="AV54" s="27"/>
    </row>
  </sheetData>
  <sheetProtection algorithmName="SHA-512" hashValue="muGM6j1SkoqwUNB7xWU322ATEtyx9d+alNWL4wvQDog12e4USU2Ipo6P1BTkHbJOy4D1D40V5t+R8QOLt6XeEg==" saltValue="cVx+aA7XF4HsGQ5Mpf8UuQ==" spinCount="100000" sheet="1" objects="1" scenarios="1"/>
  <mergeCells count="73">
    <mergeCell ref="A54:K54"/>
    <mergeCell ref="A1:K2"/>
    <mergeCell ref="A4:F4"/>
    <mergeCell ref="I4:K4"/>
    <mergeCell ref="H3:K3"/>
    <mergeCell ref="A5:F5"/>
    <mergeCell ref="I5:K5"/>
    <mergeCell ref="A6:F6"/>
    <mergeCell ref="I6:K6"/>
    <mergeCell ref="A7:F7"/>
    <mergeCell ref="I7:K7"/>
    <mergeCell ref="A8:F8"/>
    <mergeCell ref="I8:K8"/>
    <mergeCell ref="A9:F9"/>
    <mergeCell ref="I9:K9"/>
    <mergeCell ref="A10:F10"/>
    <mergeCell ref="I10:K10"/>
    <mergeCell ref="A11:F11"/>
    <mergeCell ref="I11:K11"/>
    <mergeCell ref="A12:F12"/>
    <mergeCell ref="I12:K12"/>
    <mergeCell ref="A13:F13"/>
    <mergeCell ref="I13:K13"/>
    <mergeCell ref="A14:F14"/>
    <mergeCell ref="I14:K14"/>
    <mergeCell ref="A15:F15"/>
    <mergeCell ref="I15:K15"/>
    <mergeCell ref="A22:F22"/>
    <mergeCell ref="A16:F16"/>
    <mergeCell ref="I16:K16"/>
    <mergeCell ref="A17:F17"/>
    <mergeCell ref="A18:F18"/>
    <mergeCell ref="I18:K18"/>
    <mergeCell ref="A20:F20"/>
    <mergeCell ref="A21:F21"/>
    <mergeCell ref="A19:F19"/>
    <mergeCell ref="I20:K28"/>
    <mergeCell ref="A23:F23"/>
    <mergeCell ref="A24:F24"/>
    <mergeCell ref="A25:F25"/>
    <mergeCell ref="A26:F26"/>
    <mergeCell ref="A27:F27"/>
    <mergeCell ref="A28:F28"/>
    <mergeCell ref="A29:F29"/>
    <mergeCell ref="A45:B45"/>
    <mergeCell ref="A32:F32"/>
    <mergeCell ref="C45:K45"/>
    <mergeCell ref="I30:K31"/>
    <mergeCell ref="I33:K36"/>
    <mergeCell ref="A36:F36"/>
    <mergeCell ref="A37:F37"/>
    <mergeCell ref="A38:K38"/>
    <mergeCell ref="A35:F35"/>
    <mergeCell ref="A30:F30"/>
    <mergeCell ref="A31:F31"/>
    <mergeCell ref="A33:F33"/>
    <mergeCell ref="A34:F34"/>
    <mergeCell ref="I17:K17"/>
    <mergeCell ref="A50:K50"/>
    <mergeCell ref="A53:K53"/>
    <mergeCell ref="A39:B40"/>
    <mergeCell ref="C40:K40"/>
    <mergeCell ref="A47:K47"/>
    <mergeCell ref="D39:E39"/>
    <mergeCell ref="D42:G42"/>
    <mergeCell ref="I42:K42"/>
    <mergeCell ref="I44:K44"/>
    <mergeCell ref="A41:B42"/>
    <mergeCell ref="C41:K41"/>
    <mergeCell ref="A43:B43"/>
    <mergeCell ref="C43:K43"/>
    <mergeCell ref="A44:B44"/>
    <mergeCell ref="C44:E44"/>
  </mergeCells>
  <phoneticPr fontId="14"/>
  <hyperlinks>
    <hyperlink ref="B49" r:id="rId1" xr:uid="{48A6449D-6266-4FCA-BC53-CD03854AD9E5}"/>
  </hyperlinks>
  <printOptions horizontalCentered="1"/>
  <pageMargins left="0.23622047244094491" right="0.23622047244094491" top="0.51181102362204722" bottom="0.31496062992125984" header="0.31496062992125984" footer="0.31496062992125984"/>
  <pageSetup paperSize="9" scale="81" fitToWidth="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8FBA4-8580-41F4-A2C4-D3698F14ECFF}">
  <sheetPr>
    <pageSetUpPr fitToPage="1"/>
  </sheetPr>
  <dimension ref="A1:BF75"/>
  <sheetViews>
    <sheetView zoomScaleNormal="100" workbookViewId="0">
      <selection activeCell="H3" sqref="H3:K3"/>
    </sheetView>
  </sheetViews>
  <sheetFormatPr defaultRowHeight="13.2"/>
  <cols>
    <col min="14" max="14" width="9.77734375" bestFit="1" customWidth="1"/>
    <col min="17" max="17" width="9.77734375" bestFit="1" customWidth="1"/>
    <col min="18" max="58" width="10.5546875" customWidth="1"/>
  </cols>
  <sheetData>
    <row r="1" spans="1:58">
      <c r="A1" s="385" t="s">
        <v>136</v>
      </c>
      <c r="B1" s="385"/>
      <c r="C1" s="385"/>
      <c r="D1" s="385"/>
      <c r="E1" s="385"/>
      <c r="F1" s="385"/>
      <c r="G1" s="385"/>
      <c r="H1" s="385"/>
      <c r="I1" s="385"/>
      <c r="J1" s="385"/>
      <c r="K1" s="385"/>
      <c r="L1" s="58"/>
      <c r="M1" s="59"/>
      <c r="N1" s="59"/>
      <c r="O1" s="59"/>
      <c r="P1" s="31"/>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row>
    <row r="2" spans="1:58">
      <c r="A2" s="385"/>
      <c r="B2" s="385"/>
      <c r="C2" s="385"/>
      <c r="D2" s="385"/>
      <c r="E2" s="385"/>
      <c r="F2" s="385"/>
      <c r="G2" s="385"/>
      <c r="H2" s="385"/>
      <c r="I2" s="385"/>
      <c r="J2" s="385"/>
      <c r="K2" s="385"/>
      <c r="L2" s="58"/>
      <c r="M2" s="59"/>
      <c r="N2" s="59"/>
      <c r="O2" s="59"/>
      <c r="P2" s="31"/>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row>
    <row r="3" spans="1:58" ht="13.8" thickBot="1">
      <c r="A3" s="385"/>
      <c r="B3" s="385"/>
      <c r="C3" s="385"/>
      <c r="D3" s="385"/>
      <c r="E3" s="385"/>
      <c r="F3" s="385"/>
      <c r="G3" s="385"/>
      <c r="H3" s="385"/>
      <c r="I3" s="385"/>
      <c r="J3" s="385"/>
      <c r="K3" s="385"/>
      <c r="L3" s="58"/>
      <c r="M3" s="59"/>
      <c r="N3" s="59"/>
      <c r="O3" s="59"/>
      <c r="P3" s="31"/>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row>
    <row r="4" spans="1:58" ht="24.6" thickTop="1" thickBot="1">
      <c r="A4" s="60"/>
      <c r="B4" s="60"/>
      <c r="C4" s="57"/>
      <c r="D4" s="57"/>
      <c r="E4" s="57"/>
      <c r="F4" s="57"/>
      <c r="G4" s="57"/>
      <c r="H4" s="57"/>
      <c r="I4" s="57"/>
      <c r="J4" s="57"/>
      <c r="K4" s="57"/>
      <c r="L4" s="386" t="s">
        <v>43</v>
      </c>
      <c r="M4" s="387"/>
      <c r="N4" s="150"/>
      <c r="O4" s="59"/>
      <c r="P4" s="31"/>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row>
    <row r="5" spans="1:58" ht="14.4" thickTop="1" thickBot="1">
      <c r="A5" s="58"/>
      <c r="B5" s="58"/>
      <c r="C5" s="58"/>
      <c r="D5" s="58"/>
      <c r="E5" s="58"/>
      <c r="F5" s="58"/>
      <c r="G5" s="61" t="s">
        <v>103</v>
      </c>
      <c r="H5" s="388" t="s">
        <v>183</v>
      </c>
      <c r="I5" s="388"/>
      <c r="J5" s="388"/>
      <c r="K5" s="388"/>
      <c r="L5" s="58"/>
      <c r="M5" s="59"/>
      <c r="N5" s="59"/>
      <c r="O5" s="59"/>
      <c r="P5" s="31"/>
      <c r="Q5" s="58"/>
      <c r="R5" s="58"/>
      <c r="S5" s="58"/>
      <c r="T5" s="58"/>
      <c r="Y5" s="58"/>
      <c r="Z5" s="58" t="s">
        <v>212</v>
      </c>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row>
    <row r="6" spans="1:58" ht="22.05" customHeight="1">
      <c r="A6" s="389" t="s">
        <v>4</v>
      </c>
      <c r="B6" s="390"/>
      <c r="C6" s="390"/>
      <c r="D6" s="390"/>
      <c r="E6" s="390"/>
      <c r="F6" s="390"/>
      <c r="G6" s="62" t="s">
        <v>97</v>
      </c>
      <c r="H6" s="63" t="s">
        <v>6</v>
      </c>
      <c r="I6" s="391" t="s">
        <v>7</v>
      </c>
      <c r="J6" s="391"/>
      <c r="K6" s="392"/>
      <c r="L6" s="64"/>
      <c r="M6" s="59"/>
      <c r="N6" s="65" t="s">
        <v>30</v>
      </c>
      <c r="O6" s="30"/>
      <c r="P6" s="66" t="s">
        <v>98</v>
      </c>
      <c r="Q6" s="66" t="s">
        <v>29</v>
      </c>
      <c r="R6" s="67" t="s">
        <v>99</v>
      </c>
      <c r="S6" s="67" t="s">
        <v>124</v>
      </c>
      <c r="T6" s="68"/>
      <c r="U6" s="137" t="s">
        <v>206</v>
      </c>
      <c r="V6" s="137" t="s">
        <v>207</v>
      </c>
      <c r="W6" s="137" t="s">
        <v>208</v>
      </c>
      <c r="X6" s="137" t="s">
        <v>209</v>
      </c>
      <c r="Y6" s="68"/>
      <c r="Z6" s="137" t="s">
        <v>206</v>
      </c>
      <c r="AA6" s="137" t="s">
        <v>207</v>
      </c>
      <c r="AB6" s="137" t="s">
        <v>208</v>
      </c>
      <c r="AC6" s="137" t="s">
        <v>209</v>
      </c>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row>
    <row r="7" spans="1:58" ht="15" customHeight="1">
      <c r="A7" s="393" t="s">
        <v>8</v>
      </c>
      <c r="B7" s="394"/>
      <c r="C7" s="394"/>
      <c r="D7" s="394"/>
      <c r="E7" s="394"/>
      <c r="F7" s="394"/>
      <c r="G7" s="69">
        <v>5000</v>
      </c>
      <c r="H7" s="70"/>
      <c r="I7" s="395" t="s">
        <v>262</v>
      </c>
      <c r="J7" s="395"/>
      <c r="K7" s="396"/>
      <c r="L7" s="64"/>
      <c r="M7" s="59"/>
      <c r="N7" s="71">
        <f>IF(H7="", 0, G7*H7)</f>
        <v>0</v>
      </c>
      <c r="O7" s="31"/>
      <c r="P7" s="72">
        <v>150</v>
      </c>
      <c r="Q7" s="73">
        <f>IF(H7="", 0, P7*H7)</f>
        <v>0</v>
      </c>
      <c r="R7" s="74">
        <v>1580</v>
      </c>
      <c r="S7" s="73">
        <f>IF(H7="", 0, R7*H7)</f>
        <v>0</v>
      </c>
      <c r="T7" s="58"/>
      <c r="U7" s="152" t="str">
        <f>IF(H7&gt;=1, A7, "")</f>
        <v/>
      </c>
      <c r="V7" s="152" t="str">
        <f>IF(H7&gt;=1, G7, "")</f>
        <v/>
      </c>
      <c r="W7" s="58" t="str">
        <f>IF(H7&gt;=1, H7, "")</f>
        <v/>
      </c>
      <c r="X7" s="58" t="str">
        <f>IF(H7&gt;=1, N7, "")</f>
        <v/>
      </c>
      <c r="Y7" s="58"/>
      <c r="Z7" s="152" t="str">
        <f>IF(H7&gt;=1, A7, "")</f>
        <v/>
      </c>
      <c r="AA7" s="152" t="str">
        <f>IF(H7&gt;=1, G7, "")</f>
        <v/>
      </c>
      <c r="AB7" s="58" t="str">
        <f>IF(H7&gt;=1, H7, "")</f>
        <v/>
      </c>
      <c r="AC7" s="58" t="str">
        <f>IF(H7&gt;=1, N7, "")</f>
        <v/>
      </c>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row>
    <row r="8" spans="1:58" ht="15" customHeight="1">
      <c r="A8" s="393" t="s">
        <v>263</v>
      </c>
      <c r="B8" s="394"/>
      <c r="C8" s="394"/>
      <c r="D8" s="394"/>
      <c r="E8" s="394"/>
      <c r="F8" s="394"/>
      <c r="G8" s="69">
        <v>3300</v>
      </c>
      <c r="H8" s="70">
        <f>会員用申込書!H5</f>
        <v>0</v>
      </c>
      <c r="I8" s="395"/>
      <c r="J8" s="395"/>
      <c r="K8" s="396"/>
      <c r="L8" s="64"/>
      <c r="M8" s="59"/>
      <c r="N8" s="71">
        <f t="shared" ref="N8:N44" si="0">IF(H8="", 0, G8*H8)</f>
        <v>0</v>
      </c>
      <c r="O8" s="31"/>
      <c r="P8" s="72">
        <v>12</v>
      </c>
      <c r="Q8" s="73">
        <f t="shared" ref="Q8:Q22" si="1">IF(H8="", 0, P8*H8)</f>
        <v>0</v>
      </c>
      <c r="R8" s="74">
        <v>570</v>
      </c>
      <c r="S8" s="73">
        <f t="shared" ref="S8:S21" si="2">IF(H8="", 0, R8*H8)</f>
        <v>0</v>
      </c>
      <c r="T8" s="58"/>
      <c r="U8" s="152" t="str">
        <f t="shared" ref="U8:U44" si="3">IF(H8&gt;=1, A8, "")</f>
        <v/>
      </c>
      <c r="V8" s="152" t="str">
        <f t="shared" ref="V8:V44" si="4">IF(H8&gt;=1, G8, "")</f>
        <v/>
      </c>
      <c r="W8" s="58" t="str">
        <f t="shared" ref="W8:W44" si="5">IF(H8&gt;=1, H8, "")</f>
        <v/>
      </c>
      <c r="X8" s="58" t="str">
        <f t="shared" ref="X8:X44" si="6">IF(H8&gt;=1, N8, "")</f>
        <v/>
      </c>
      <c r="Y8" s="58"/>
      <c r="Z8" s="152" t="str">
        <f t="shared" ref="Z8:Z44" si="7">IF(H8&gt;=1, A8, "")</f>
        <v/>
      </c>
      <c r="AA8" s="152" t="str">
        <f t="shared" ref="AA8:AA44" si="8">IF(H8&gt;=1, G8, "")</f>
        <v/>
      </c>
      <c r="AB8" s="58" t="str">
        <f t="shared" ref="AB8:AB44" si="9">IF(H8&gt;=1, H8, "")</f>
        <v/>
      </c>
      <c r="AC8" s="58" t="str">
        <f t="shared" ref="AC8:AC44" si="10">IF(H8&gt;=1, N8, "")</f>
        <v/>
      </c>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row>
    <row r="9" spans="1:58" ht="15" customHeight="1">
      <c r="A9" s="393" t="s">
        <v>9</v>
      </c>
      <c r="B9" s="394"/>
      <c r="C9" s="394"/>
      <c r="D9" s="394"/>
      <c r="E9" s="394"/>
      <c r="F9" s="394"/>
      <c r="G9" s="69">
        <v>4500</v>
      </c>
      <c r="H9" s="70"/>
      <c r="I9" s="395" t="s">
        <v>253</v>
      </c>
      <c r="J9" s="395"/>
      <c r="K9" s="396"/>
      <c r="L9" s="64"/>
      <c r="M9" s="59"/>
      <c r="N9" s="71">
        <f t="shared" si="0"/>
        <v>0</v>
      </c>
      <c r="O9" s="31"/>
      <c r="P9" s="72">
        <v>10</v>
      </c>
      <c r="Q9" s="73">
        <f t="shared" si="1"/>
        <v>0</v>
      </c>
      <c r="R9" s="74">
        <v>480</v>
      </c>
      <c r="S9" s="73">
        <f t="shared" si="2"/>
        <v>0</v>
      </c>
      <c r="T9" s="58"/>
      <c r="U9" s="152" t="str">
        <f t="shared" si="3"/>
        <v/>
      </c>
      <c r="V9" s="152" t="str">
        <f t="shared" si="4"/>
        <v/>
      </c>
      <c r="W9" s="58" t="str">
        <f t="shared" si="5"/>
        <v/>
      </c>
      <c r="X9" s="58" t="str">
        <f t="shared" si="6"/>
        <v/>
      </c>
      <c r="Y9" s="58"/>
      <c r="Z9" s="152" t="str">
        <f t="shared" si="7"/>
        <v/>
      </c>
      <c r="AA9" s="152" t="str">
        <f t="shared" si="8"/>
        <v/>
      </c>
      <c r="AB9" s="58" t="str">
        <f t="shared" si="9"/>
        <v/>
      </c>
      <c r="AC9" s="58" t="str">
        <f t="shared" si="10"/>
        <v/>
      </c>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row>
    <row r="10" spans="1:58" ht="15" customHeight="1">
      <c r="A10" s="393" t="s">
        <v>177</v>
      </c>
      <c r="B10" s="394"/>
      <c r="C10" s="394"/>
      <c r="D10" s="394"/>
      <c r="E10" s="394"/>
      <c r="F10" s="394"/>
      <c r="G10" s="69">
        <v>5390</v>
      </c>
      <c r="H10" s="70">
        <f>会員用申込書!H6</f>
        <v>0</v>
      </c>
      <c r="I10" s="395"/>
      <c r="J10" s="395"/>
      <c r="K10" s="396"/>
      <c r="L10" s="64"/>
      <c r="M10" s="59"/>
      <c r="N10" s="71">
        <f t="shared" si="0"/>
        <v>0</v>
      </c>
      <c r="O10" s="31"/>
      <c r="P10" s="72">
        <v>18</v>
      </c>
      <c r="Q10" s="73">
        <f t="shared" si="1"/>
        <v>0</v>
      </c>
      <c r="R10" s="74">
        <v>1000</v>
      </c>
      <c r="S10" s="73">
        <f t="shared" si="2"/>
        <v>0</v>
      </c>
      <c r="T10" s="58"/>
      <c r="U10" s="152" t="str">
        <f t="shared" si="3"/>
        <v/>
      </c>
      <c r="V10" s="152" t="str">
        <f t="shared" si="4"/>
        <v/>
      </c>
      <c r="W10" s="58" t="str">
        <f t="shared" si="5"/>
        <v/>
      </c>
      <c r="X10" s="58" t="str">
        <f t="shared" si="6"/>
        <v/>
      </c>
      <c r="Y10" s="58"/>
      <c r="Z10" s="152" t="str">
        <f t="shared" si="7"/>
        <v/>
      </c>
      <c r="AA10" s="152" t="str">
        <f t="shared" si="8"/>
        <v/>
      </c>
      <c r="AB10" s="58" t="str">
        <f t="shared" si="9"/>
        <v/>
      </c>
      <c r="AC10" s="58" t="str">
        <f t="shared" si="10"/>
        <v/>
      </c>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row>
    <row r="11" spans="1:58" ht="15" customHeight="1">
      <c r="A11" s="393" t="s">
        <v>10</v>
      </c>
      <c r="B11" s="394"/>
      <c r="C11" s="394"/>
      <c r="D11" s="394"/>
      <c r="E11" s="394"/>
      <c r="F11" s="394"/>
      <c r="G11" s="69">
        <v>3200</v>
      </c>
      <c r="H11" s="70">
        <f>会員用申込書!H7</f>
        <v>0</v>
      </c>
      <c r="I11" s="395"/>
      <c r="J11" s="395"/>
      <c r="K11" s="396"/>
      <c r="L11" s="64"/>
      <c r="M11" s="59"/>
      <c r="N11" s="71">
        <f t="shared" si="0"/>
        <v>0</v>
      </c>
      <c r="O11" s="31"/>
      <c r="P11" s="72">
        <v>8</v>
      </c>
      <c r="Q11" s="73">
        <f t="shared" si="1"/>
        <v>0</v>
      </c>
      <c r="R11" s="74">
        <v>400</v>
      </c>
      <c r="S11" s="73">
        <f t="shared" si="2"/>
        <v>0</v>
      </c>
      <c r="T11" s="58"/>
      <c r="U11" s="152" t="str">
        <f t="shared" si="3"/>
        <v/>
      </c>
      <c r="V11" s="152" t="str">
        <f t="shared" si="4"/>
        <v/>
      </c>
      <c r="W11" s="58" t="str">
        <f t="shared" si="5"/>
        <v/>
      </c>
      <c r="X11" s="58" t="str">
        <f t="shared" si="6"/>
        <v/>
      </c>
      <c r="Y11" s="58"/>
      <c r="Z11" s="152" t="str">
        <f t="shared" si="7"/>
        <v/>
      </c>
      <c r="AA11" s="152" t="str">
        <f t="shared" si="8"/>
        <v/>
      </c>
      <c r="AB11" s="58" t="str">
        <f t="shared" si="9"/>
        <v/>
      </c>
      <c r="AC11" s="58" t="str">
        <f t="shared" si="10"/>
        <v/>
      </c>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row>
    <row r="12" spans="1:58" ht="15" customHeight="1">
      <c r="A12" s="393" t="s">
        <v>11</v>
      </c>
      <c r="B12" s="394"/>
      <c r="C12" s="394"/>
      <c r="D12" s="394"/>
      <c r="E12" s="394"/>
      <c r="F12" s="394"/>
      <c r="G12" s="69">
        <v>3500</v>
      </c>
      <c r="H12" s="70">
        <f>会員用申込書!H8</f>
        <v>0</v>
      </c>
      <c r="I12" s="395" t="s">
        <v>126</v>
      </c>
      <c r="J12" s="395"/>
      <c r="K12" s="396"/>
      <c r="L12" s="64"/>
      <c r="M12" s="59"/>
      <c r="N12" s="71">
        <f t="shared" si="0"/>
        <v>0</v>
      </c>
      <c r="O12" s="31"/>
      <c r="P12" s="72">
        <v>13</v>
      </c>
      <c r="Q12" s="73">
        <f t="shared" si="1"/>
        <v>0</v>
      </c>
      <c r="R12" s="74">
        <v>820</v>
      </c>
      <c r="S12" s="73">
        <f t="shared" si="2"/>
        <v>0</v>
      </c>
      <c r="T12" s="58"/>
      <c r="U12" s="152" t="str">
        <f t="shared" si="3"/>
        <v/>
      </c>
      <c r="V12" s="152" t="str">
        <f t="shared" si="4"/>
        <v/>
      </c>
      <c r="W12" s="58" t="str">
        <f t="shared" si="5"/>
        <v/>
      </c>
      <c r="X12" s="58" t="str">
        <f t="shared" si="6"/>
        <v/>
      </c>
      <c r="Y12" s="58"/>
      <c r="Z12" s="152" t="str">
        <f t="shared" si="7"/>
        <v/>
      </c>
      <c r="AA12" s="152" t="str">
        <f t="shared" si="8"/>
        <v/>
      </c>
      <c r="AB12" s="58" t="str">
        <f t="shared" si="9"/>
        <v/>
      </c>
      <c r="AC12" s="58" t="str">
        <f t="shared" si="10"/>
        <v/>
      </c>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row>
    <row r="13" spans="1:58" ht="15" customHeight="1">
      <c r="A13" s="397" t="s">
        <v>182</v>
      </c>
      <c r="B13" s="398"/>
      <c r="C13" s="398"/>
      <c r="D13" s="398"/>
      <c r="E13" s="398"/>
      <c r="F13" s="398"/>
      <c r="G13" s="75">
        <v>4900</v>
      </c>
      <c r="H13" s="70">
        <f>会員用申込書!H9</f>
        <v>0</v>
      </c>
      <c r="I13" s="395"/>
      <c r="J13" s="395"/>
      <c r="K13" s="396"/>
      <c r="L13" s="64"/>
      <c r="M13" s="59"/>
      <c r="N13" s="71">
        <f t="shared" si="0"/>
        <v>0</v>
      </c>
      <c r="O13" s="31"/>
      <c r="P13" s="72">
        <v>15</v>
      </c>
      <c r="Q13" s="73">
        <f t="shared" si="1"/>
        <v>0</v>
      </c>
      <c r="R13" s="74">
        <v>760</v>
      </c>
      <c r="S13" s="73">
        <f t="shared" si="2"/>
        <v>0</v>
      </c>
      <c r="T13" s="58"/>
      <c r="U13" s="152" t="str">
        <f t="shared" si="3"/>
        <v/>
      </c>
      <c r="V13" s="152" t="str">
        <f t="shared" si="4"/>
        <v/>
      </c>
      <c r="W13" s="58" t="str">
        <f t="shared" si="5"/>
        <v/>
      </c>
      <c r="X13" s="58" t="str">
        <f t="shared" si="6"/>
        <v/>
      </c>
      <c r="Y13" s="58"/>
      <c r="Z13" s="152" t="str">
        <f t="shared" si="7"/>
        <v/>
      </c>
      <c r="AA13" s="152" t="str">
        <f t="shared" si="8"/>
        <v/>
      </c>
      <c r="AB13" s="58" t="str">
        <f t="shared" si="9"/>
        <v/>
      </c>
      <c r="AC13" s="58" t="str">
        <f t="shared" si="10"/>
        <v/>
      </c>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row>
    <row r="14" spans="1:58" ht="15" customHeight="1">
      <c r="A14" s="399" t="s">
        <v>270</v>
      </c>
      <c r="B14" s="400"/>
      <c r="C14" s="400"/>
      <c r="D14" s="400"/>
      <c r="E14" s="400"/>
      <c r="F14" s="401"/>
      <c r="G14" s="69">
        <v>2500</v>
      </c>
      <c r="H14" s="70">
        <f>会員用申込書!H10</f>
        <v>0</v>
      </c>
      <c r="I14" s="395"/>
      <c r="J14" s="395"/>
      <c r="K14" s="396"/>
      <c r="L14" s="58"/>
      <c r="M14" s="59"/>
      <c r="N14" s="71">
        <f t="shared" si="0"/>
        <v>0</v>
      </c>
      <c r="O14" s="31"/>
      <c r="P14" s="72">
        <v>11</v>
      </c>
      <c r="Q14" s="73">
        <f t="shared" si="1"/>
        <v>0</v>
      </c>
      <c r="R14" s="74">
        <v>580</v>
      </c>
      <c r="S14" s="73">
        <f t="shared" si="2"/>
        <v>0</v>
      </c>
      <c r="T14" s="58"/>
      <c r="U14" s="152" t="str">
        <f t="shared" si="3"/>
        <v/>
      </c>
      <c r="V14" s="152" t="str">
        <f t="shared" si="4"/>
        <v/>
      </c>
      <c r="W14" s="58" t="str">
        <f t="shared" si="5"/>
        <v/>
      </c>
      <c r="X14" s="58" t="str">
        <f t="shared" si="6"/>
        <v/>
      </c>
      <c r="Y14" s="58"/>
      <c r="Z14" s="152" t="str">
        <f t="shared" si="7"/>
        <v/>
      </c>
      <c r="AA14" s="152" t="str">
        <f t="shared" si="8"/>
        <v/>
      </c>
      <c r="AB14" s="58" t="str">
        <f t="shared" si="9"/>
        <v/>
      </c>
      <c r="AC14" s="58" t="str">
        <f t="shared" si="10"/>
        <v/>
      </c>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row>
    <row r="15" spans="1:58" ht="15" customHeight="1">
      <c r="A15" s="399" t="s">
        <v>269</v>
      </c>
      <c r="B15" s="400"/>
      <c r="C15" s="400"/>
      <c r="D15" s="400"/>
      <c r="E15" s="400"/>
      <c r="F15" s="401"/>
      <c r="G15" s="69">
        <v>2300</v>
      </c>
      <c r="H15" s="70">
        <f>会員用申込書!H11</f>
        <v>0</v>
      </c>
      <c r="I15" s="395"/>
      <c r="J15" s="395"/>
      <c r="K15" s="396"/>
      <c r="L15" s="58"/>
      <c r="M15" s="59"/>
      <c r="N15" s="71">
        <f t="shared" si="0"/>
        <v>0</v>
      </c>
      <c r="O15" s="31"/>
      <c r="P15" s="72">
        <v>9</v>
      </c>
      <c r="Q15" s="73">
        <f t="shared" si="1"/>
        <v>0</v>
      </c>
      <c r="R15" s="74">
        <v>500</v>
      </c>
      <c r="S15" s="73">
        <f t="shared" si="2"/>
        <v>0</v>
      </c>
      <c r="T15" s="58"/>
      <c r="U15" s="152" t="str">
        <f t="shared" si="3"/>
        <v/>
      </c>
      <c r="V15" s="152" t="str">
        <f t="shared" si="4"/>
        <v/>
      </c>
      <c r="W15" s="58" t="str">
        <f t="shared" si="5"/>
        <v/>
      </c>
      <c r="X15" s="58" t="str">
        <f t="shared" si="6"/>
        <v/>
      </c>
      <c r="Y15" s="58"/>
      <c r="Z15" s="152" t="str">
        <f t="shared" si="7"/>
        <v/>
      </c>
      <c r="AA15" s="152" t="str">
        <f t="shared" si="8"/>
        <v/>
      </c>
      <c r="AB15" s="58" t="str">
        <f t="shared" si="9"/>
        <v/>
      </c>
      <c r="AC15" s="58" t="str">
        <f t="shared" si="10"/>
        <v/>
      </c>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row>
    <row r="16" spans="1:58" ht="15" customHeight="1">
      <c r="A16" s="393" t="s">
        <v>12</v>
      </c>
      <c r="B16" s="394"/>
      <c r="C16" s="394"/>
      <c r="D16" s="394"/>
      <c r="E16" s="394"/>
      <c r="F16" s="394"/>
      <c r="G16" s="69">
        <v>70</v>
      </c>
      <c r="H16" s="70">
        <f>会員用申込書!H12</f>
        <v>0</v>
      </c>
      <c r="I16" s="395"/>
      <c r="J16" s="395"/>
      <c r="K16" s="396"/>
      <c r="L16" s="58"/>
      <c r="M16" s="59"/>
      <c r="N16" s="71">
        <f t="shared" si="0"/>
        <v>0</v>
      </c>
      <c r="O16" s="31"/>
      <c r="P16" s="76">
        <v>1.5</v>
      </c>
      <c r="Q16" s="73">
        <f t="shared" si="1"/>
        <v>0</v>
      </c>
      <c r="R16" s="74">
        <v>20</v>
      </c>
      <c r="S16" s="73">
        <f t="shared" si="2"/>
        <v>0</v>
      </c>
      <c r="T16" s="58"/>
      <c r="U16" s="152" t="str">
        <f t="shared" si="3"/>
        <v/>
      </c>
      <c r="V16" s="152" t="str">
        <f t="shared" si="4"/>
        <v/>
      </c>
      <c r="W16" s="58" t="str">
        <f t="shared" si="5"/>
        <v/>
      </c>
      <c r="X16" s="58" t="str">
        <f t="shared" si="6"/>
        <v/>
      </c>
      <c r="Y16" s="58"/>
      <c r="Z16" s="152" t="str">
        <f t="shared" si="7"/>
        <v/>
      </c>
      <c r="AA16" s="152" t="str">
        <f t="shared" si="8"/>
        <v/>
      </c>
      <c r="AB16" s="58" t="str">
        <f t="shared" si="9"/>
        <v/>
      </c>
      <c r="AC16" s="58" t="str">
        <f t="shared" si="10"/>
        <v/>
      </c>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row>
    <row r="17" spans="1:58" ht="15" customHeight="1">
      <c r="A17" s="393" t="s">
        <v>13</v>
      </c>
      <c r="B17" s="394"/>
      <c r="C17" s="394"/>
      <c r="D17" s="394"/>
      <c r="E17" s="394"/>
      <c r="F17" s="394"/>
      <c r="G17" s="69">
        <v>70</v>
      </c>
      <c r="H17" s="70">
        <f>会員用申込書!H13</f>
        <v>0</v>
      </c>
      <c r="I17" s="395"/>
      <c r="J17" s="395"/>
      <c r="K17" s="396"/>
      <c r="L17" s="58"/>
      <c r="M17" s="59"/>
      <c r="N17" s="71">
        <f t="shared" si="0"/>
        <v>0</v>
      </c>
      <c r="O17" s="31"/>
      <c r="P17" s="76">
        <v>1.5</v>
      </c>
      <c r="Q17" s="73">
        <f t="shared" si="1"/>
        <v>0</v>
      </c>
      <c r="R17" s="74">
        <v>20</v>
      </c>
      <c r="S17" s="73">
        <f t="shared" si="2"/>
        <v>0</v>
      </c>
      <c r="T17" s="58"/>
      <c r="U17" s="152" t="str">
        <f t="shared" si="3"/>
        <v/>
      </c>
      <c r="V17" s="152" t="str">
        <f t="shared" si="4"/>
        <v/>
      </c>
      <c r="W17" s="58" t="str">
        <f t="shared" si="5"/>
        <v/>
      </c>
      <c r="X17" s="58" t="str">
        <f t="shared" si="6"/>
        <v/>
      </c>
      <c r="Y17" s="58"/>
      <c r="Z17" s="152" t="str">
        <f t="shared" si="7"/>
        <v/>
      </c>
      <c r="AA17" s="152" t="str">
        <f t="shared" si="8"/>
        <v/>
      </c>
      <c r="AB17" s="58" t="str">
        <f t="shared" si="9"/>
        <v/>
      </c>
      <c r="AC17" s="58" t="str">
        <f t="shared" si="10"/>
        <v/>
      </c>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row>
    <row r="18" spans="1:58" ht="15" customHeight="1">
      <c r="A18" s="393" t="s">
        <v>14</v>
      </c>
      <c r="B18" s="394"/>
      <c r="C18" s="394"/>
      <c r="D18" s="394"/>
      <c r="E18" s="394"/>
      <c r="F18" s="394"/>
      <c r="G18" s="69">
        <v>70</v>
      </c>
      <c r="H18" s="70">
        <f>会員用申込書!H14</f>
        <v>0</v>
      </c>
      <c r="I18" s="395"/>
      <c r="J18" s="395"/>
      <c r="K18" s="396"/>
      <c r="L18" s="58"/>
      <c r="M18" s="59"/>
      <c r="N18" s="71">
        <f t="shared" si="0"/>
        <v>0</v>
      </c>
      <c r="O18" s="31"/>
      <c r="P18" s="76">
        <v>1.5</v>
      </c>
      <c r="Q18" s="73">
        <f t="shared" si="1"/>
        <v>0</v>
      </c>
      <c r="R18" s="74">
        <v>20</v>
      </c>
      <c r="S18" s="73">
        <f t="shared" si="2"/>
        <v>0</v>
      </c>
      <c r="T18" s="58"/>
      <c r="U18" s="152" t="str">
        <f t="shared" si="3"/>
        <v/>
      </c>
      <c r="V18" s="152" t="str">
        <f t="shared" si="4"/>
        <v/>
      </c>
      <c r="W18" s="58" t="str">
        <f t="shared" si="5"/>
        <v/>
      </c>
      <c r="X18" s="58" t="str">
        <f t="shared" si="6"/>
        <v/>
      </c>
      <c r="Y18" s="58"/>
      <c r="Z18" s="152" t="str">
        <f t="shared" si="7"/>
        <v/>
      </c>
      <c r="AA18" s="152" t="str">
        <f t="shared" si="8"/>
        <v/>
      </c>
      <c r="AB18" s="58" t="str">
        <f t="shared" si="9"/>
        <v/>
      </c>
      <c r="AC18" s="58" t="str">
        <f t="shared" si="10"/>
        <v/>
      </c>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row>
    <row r="19" spans="1:58" ht="15" customHeight="1">
      <c r="A19" s="402" t="s">
        <v>15</v>
      </c>
      <c r="B19" s="403"/>
      <c r="C19" s="403"/>
      <c r="D19" s="403"/>
      <c r="E19" s="403"/>
      <c r="F19" s="403"/>
      <c r="G19" s="77">
        <v>61</v>
      </c>
      <c r="H19" s="70">
        <f>会員用申込書!H15</f>
        <v>0</v>
      </c>
      <c r="I19" s="395"/>
      <c r="J19" s="395"/>
      <c r="K19" s="396"/>
      <c r="L19" s="58"/>
      <c r="M19" s="59"/>
      <c r="N19" s="71">
        <f t="shared" si="0"/>
        <v>0</v>
      </c>
      <c r="O19" s="31"/>
      <c r="P19" s="76">
        <v>1.5</v>
      </c>
      <c r="Q19" s="73">
        <f t="shared" si="1"/>
        <v>0</v>
      </c>
      <c r="R19" s="74">
        <v>20</v>
      </c>
      <c r="S19" s="73">
        <f t="shared" si="2"/>
        <v>0</v>
      </c>
      <c r="T19" s="58"/>
      <c r="U19" s="152" t="str">
        <f t="shared" si="3"/>
        <v/>
      </c>
      <c r="V19" s="152" t="str">
        <f t="shared" si="4"/>
        <v/>
      </c>
      <c r="W19" s="58" t="str">
        <f t="shared" si="5"/>
        <v/>
      </c>
      <c r="X19" s="58" t="str">
        <f t="shared" si="6"/>
        <v/>
      </c>
      <c r="Y19" s="58"/>
      <c r="Z19" s="152" t="str">
        <f t="shared" si="7"/>
        <v/>
      </c>
      <c r="AA19" s="152" t="str">
        <f t="shared" si="8"/>
        <v/>
      </c>
      <c r="AB19" s="58" t="str">
        <f t="shared" si="9"/>
        <v/>
      </c>
      <c r="AC19" s="58" t="str">
        <f t="shared" si="10"/>
        <v/>
      </c>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row>
    <row r="20" spans="1:58" ht="15" customHeight="1">
      <c r="A20" s="402" t="s">
        <v>175</v>
      </c>
      <c r="B20" s="403"/>
      <c r="C20" s="403"/>
      <c r="D20" s="403"/>
      <c r="E20" s="403"/>
      <c r="F20" s="403"/>
      <c r="G20" s="77">
        <v>82</v>
      </c>
      <c r="H20" s="70">
        <f>会員用申込書!H16</f>
        <v>0</v>
      </c>
      <c r="I20" s="395"/>
      <c r="J20" s="395"/>
      <c r="K20" s="396"/>
      <c r="L20" s="58"/>
      <c r="M20" s="59"/>
      <c r="N20" s="71">
        <f t="shared" si="0"/>
        <v>0</v>
      </c>
      <c r="O20" s="31"/>
      <c r="P20" s="76">
        <v>1.5</v>
      </c>
      <c r="Q20" s="73">
        <f t="shared" si="1"/>
        <v>0</v>
      </c>
      <c r="R20" s="74">
        <v>20</v>
      </c>
      <c r="S20" s="73">
        <f t="shared" si="2"/>
        <v>0</v>
      </c>
      <c r="T20" s="58"/>
      <c r="U20" s="152" t="str">
        <f t="shared" si="3"/>
        <v/>
      </c>
      <c r="V20" s="152" t="str">
        <f t="shared" si="4"/>
        <v/>
      </c>
      <c r="W20" s="58" t="str">
        <f t="shared" si="5"/>
        <v/>
      </c>
      <c r="X20" s="58" t="str">
        <f t="shared" si="6"/>
        <v/>
      </c>
      <c r="Y20" s="58"/>
      <c r="Z20" s="152" t="str">
        <f t="shared" si="7"/>
        <v/>
      </c>
      <c r="AA20" s="152" t="str">
        <f t="shared" si="8"/>
        <v/>
      </c>
      <c r="AB20" s="58" t="str">
        <f t="shared" si="9"/>
        <v/>
      </c>
      <c r="AC20" s="58" t="str">
        <f t="shared" si="10"/>
        <v/>
      </c>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row>
    <row r="21" spans="1:58" ht="15" customHeight="1">
      <c r="A21" s="402" t="s">
        <v>17</v>
      </c>
      <c r="B21" s="403"/>
      <c r="C21" s="403"/>
      <c r="D21" s="403"/>
      <c r="E21" s="403"/>
      <c r="F21" s="403"/>
      <c r="G21" s="77">
        <v>381</v>
      </c>
      <c r="H21" s="70">
        <f>会員用申込書!H17</f>
        <v>0</v>
      </c>
      <c r="I21" s="395"/>
      <c r="J21" s="395"/>
      <c r="K21" s="396"/>
      <c r="L21" s="58"/>
      <c r="M21" s="59"/>
      <c r="N21" s="71">
        <f t="shared" si="0"/>
        <v>0</v>
      </c>
      <c r="O21" s="31"/>
      <c r="P21" s="72">
        <v>2</v>
      </c>
      <c r="Q21" s="73">
        <f t="shared" si="1"/>
        <v>0</v>
      </c>
      <c r="R21" s="74">
        <v>60</v>
      </c>
      <c r="S21" s="73">
        <f t="shared" si="2"/>
        <v>0</v>
      </c>
      <c r="T21" s="58"/>
      <c r="U21" s="152" t="str">
        <f t="shared" si="3"/>
        <v/>
      </c>
      <c r="V21" s="152" t="str">
        <f t="shared" si="4"/>
        <v/>
      </c>
      <c r="W21" s="58" t="str">
        <f t="shared" si="5"/>
        <v/>
      </c>
      <c r="X21" s="58" t="str">
        <f t="shared" si="6"/>
        <v/>
      </c>
      <c r="Y21" s="58"/>
      <c r="Z21" s="152" t="str">
        <f t="shared" si="7"/>
        <v/>
      </c>
      <c r="AA21" s="152" t="str">
        <f t="shared" si="8"/>
        <v/>
      </c>
      <c r="AB21" s="58" t="str">
        <f t="shared" si="9"/>
        <v/>
      </c>
      <c r="AC21" s="58" t="str">
        <f t="shared" si="10"/>
        <v/>
      </c>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row>
    <row r="22" spans="1:58" ht="15" customHeight="1" thickBot="1">
      <c r="A22" s="404" t="s">
        <v>18</v>
      </c>
      <c r="B22" s="405"/>
      <c r="C22" s="405"/>
      <c r="D22" s="405"/>
      <c r="E22" s="405"/>
      <c r="F22" s="405"/>
      <c r="G22" s="78">
        <v>660</v>
      </c>
      <c r="H22" s="70">
        <f>会員用申込書!H18</f>
        <v>0</v>
      </c>
      <c r="I22" s="406"/>
      <c r="J22" s="406"/>
      <c r="K22" s="407"/>
      <c r="L22" s="58"/>
      <c r="M22" s="59"/>
      <c r="N22" s="71">
        <f t="shared" si="0"/>
        <v>0</v>
      </c>
      <c r="O22" s="31"/>
      <c r="P22" s="72">
        <v>2</v>
      </c>
      <c r="Q22" s="73">
        <f t="shared" si="1"/>
        <v>0</v>
      </c>
      <c r="R22" s="79">
        <v>60</v>
      </c>
      <c r="S22" s="73">
        <f>IF(H22="", 0, R22*H22)</f>
        <v>0</v>
      </c>
      <c r="T22" s="58"/>
      <c r="U22" s="152" t="str">
        <f t="shared" si="3"/>
        <v/>
      </c>
      <c r="V22" s="152" t="str">
        <f t="shared" si="4"/>
        <v/>
      </c>
      <c r="W22" s="58" t="str">
        <f t="shared" si="5"/>
        <v/>
      </c>
      <c r="X22" s="58" t="str">
        <f t="shared" si="6"/>
        <v/>
      </c>
      <c r="Y22" s="58"/>
      <c r="Z22" s="152" t="str">
        <f t="shared" si="7"/>
        <v/>
      </c>
      <c r="AA22" s="152" t="str">
        <f t="shared" si="8"/>
        <v/>
      </c>
      <c r="AB22" s="58" t="str">
        <f t="shared" si="9"/>
        <v/>
      </c>
      <c r="AC22" s="58" t="str">
        <f t="shared" si="10"/>
        <v/>
      </c>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row>
    <row r="23" spans="1:58" ht="22.05" customHeight="1">
      <c r="A23" s="408" t="s">
        <v>176</v>
      </c>
      <c r="B23" s="409"/>
      <c r="C23" s="409"/>
      <c r="D23" s="409"/>
      <c r="E23" s="409"/>
      <c r="F23" s="409"/>
      <c r="G23" s="80"/>
      <c r="H23" s="80"/>
      <c r="I23" s="80"/>
      <c r="J23" s="80"/>
      <c r="K23" s="81"/>
      <c r="L23" s="58"/>
      <c r="M23" s="59"/>
      <c r="N23" s="82"/>
      <c r="O23" s="31"/>
      <c r="P23" s="83" t="s">
        <v>184</v>
      </c>
      <c r="Q23" s="83" t="s">
        <v>184</v>
      </c>
      <c r="R23" s="83" t="s">
        <v>184</v>
      </c>
      <c r="S23" s="83"/>
      <c r="T23" s="58"/>
      <c r="U23" s="152" t="str">
        <f t="shared" si="3"/>
        <v/>
      </c>
      <c r="V23" s="152" t="str">
        <f t="shared" si="4"/>
        <v/>
      </c>
      <c r="W23" s="58" t="str">
        <f t="shared" si="5"/>
        <v/>
      </c>
      <c r="X23" s="58" t="str">
        <f t="shared" si="6"/>
        <v/>
      </c>
      <c r="Y23" s="58"/>
      <c r="Z23" s="152" t="str">
        <f t="shared" si="7"/>
        <v/>
      </c>
      <c r="AA23" s="152" t="str">
        <f t="shared" si="8"/>
        <v/>
      </c>
      <c r="AB23" s="58" t="str">
        <f t="shared" si="9"/>
        <v/>
      </c>
      <c r="AC23" s="58" t="str">
        <f t="shared" si="10"/>
        <v/>
      </c>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row>
    <row r="24" spans="1:58" ht="15" customHeight="1">
      <c r="A24" s="410" t="s">
        <v>249</v>
      </c>
      <c r="B24" s="411"/>
      <c r="C24" s="411"/>
      <c r="D24" s="411"/>
      <c r="E24" s="411"/>
      <c r="F24" s="411"/>
      <c r="G24" s="69">
        <v>3300</v>
      </c>
      <c r="H24" s="70">
        <f>会員用申込書!H20</f>
        <v>0</v>
      </c>
      <c r="I24" s="412" t="s">
        <v>163</v>
      </c>
      <c r="J24" s="413"/>
      <c r="K24" s="414"/>
      <c r="L24" s="84"/>
      <c r="M24" s="59"/>
      <c r="N24" s="71">
        <f t="shared" si="0"/>
        <v>0</v>
      </c>
      <c r="O24" s="31"/>
      <c r="P24" s="85"/>
      <c r="Q24" s="73"/>
      <c r="R24" s="86"/>
      <c r="S24" s="73"/>
      <c r="T24" s="58"/>
      <c r="U24" s="152" t="str">
        <f t="shared" si="3"/>
        <v/>
      </c>
      <c r="V24" s="152" t="str">
        <f t="shared" si="4"/>
        <v/>
      </c>
      <c r="W24" s="58" t="str">
        <f t="shared" si="5"/>
        <v/>
      </c>
      <c r="X24" s="58" t="str">
        <f t="shared" si="6"/>
        <v/>
      </c>
      <c r="Y24" s="58"/>
      <c r="Z24" s="152"/>
      <c r="AA24" s="152"/>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row>
    <row r="25" spans="1:58" ht="15" customHeight="1">
      <c r="A25" s="410" t="s">
        <v>79</v>
      </c>
      <c r="B25" s="411"/>
      <c r="C25" s="411"/>
      <c r="D25" s="411"/>
      <c r="E25" s="411"/>
      <c r="F25" s="411"/>
      <c r="G25" s="69">
        <v>5000</v>
      </c>
      <c r="H25" s="70">
        <f>会員用申込書!H21</f>
        <v>0</v>
      </c>
      <c r="I25" s="415"/>
      <c r="J25" s="416"/>
      <c r="K25" s="417"/>
      <c r="L25" s="84"/>
      <c r="M25" s="59"/>
      <c r="N25" s="71">
        <f t="shared" si="0"/>
        <v>0</v>
      </c>
      <c r="O25" s="31"/>
      <c r="P25" s="85"/>
      <c r="Q25" s="73"/>
      <c r="R25" s="86"/>
      <c r="S25" s="73"/>
      <c r="T25" s="58"/>
      <c r="U25" s="152" t="str">
        <f t="shared" si="3"/>
        <v/>
      </c>
      <c r="V25" s="152" t="str">
        <f t="shared" si="4"/>
        <v/>
      </c>
      <c r="W25" s="58" t="str">
        <f t="shared" si="5"/>
        <v/>
      </c>
      <c r="X25" s="58" t="str">
        <f t="shared" si="6"/>
        <v/>
      </c>
      <c r="Y25" s="58"/>
      <c r="Z25" s="152"/>
      <c r="AA25" s="152"/>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row>
    <row r="26" spans="1:58" ht="28.05" customHeight="1">
      <c r="A26" s="421" t="s">
        <v>258</v>
      </c>
      <c r="B26" s="411"/>
      <c r="C26" s="411"/>
      <c r="D26" s="411"/>
      <c r="E26" s="411"/>
      <c r="F26" s="411"/>
      <c r="G26" s="69">
        <v>7200</v>
      </c>
      <c r="H26" s="70">
        <f>会員用申込書!H22</f>
        <v>0</v>
      </c>
      <c r="I26" s="415"/>
      <c r="J26" s="416"/>
      <c r="K26" s="417"/>
      <c r="L26" s="84"/>
      <c r="M26" s="59"/>
      <c r="N26" s="71">
        <f t="shared" si="0"/>
        <v>0</v>
      </c>
      <c r="O26" s="31"/>
      <c r="P26" s="85"/>
      <c r="Q26" s="73"/>
      <c r="R26" s="86"/>
      <c r="S26" s="73"/>
      <c r="T26" s="58"/>
      <c r="U26" s="152" t="str">
        <f t="shared" si="3"/>
        <v/>
      </c>
      <c r="V26" s="152" t="str">
        <f t="shared" si="4"/>
        <v/>
      </c>
      <c r="W26" s="58" t="str">
        <f t="shared" si="5"/>
        <v/>
      </c>
      <c r="X26" s="58" t="str">
        <f t="shared" si="6"/>
        <v/>
      </c>
      <c r="Y26" s="58"/>
      <c r="Z26" s="152"/>
      <c r="AA26" s="152"/>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row>
    <row r="27" spans="1:58" ht="15" customHeight="1">
      <c r="A27" s="410" t="s">
        <v>259</v>
      </c>
      <c r="B27" s="411"/>
      <c r="C27" s="411"/>
      <c r="D27" s="411"/>
      <c r="E27" s="411"/>
      <c r="F27" s="411"/>
      <c r="G27" s="69">
        <v>14600</v>
      </c>
      <c r="H27" s="70">
        <f>会員用申込書!H23</f>
        <v>0</v>
      </c>
      <c r="I27" s="415"/>
      <c r="J27" s="416"/>
      <c r="K27" s="417"/>
      <c r="L27" s="84"/>
      <c r="M27" s="59"/>
      <c r="N27" s="71">
        <f t="shared" si="0"/>
        <v>0</v>
      </c>
      <c r="O27" s="31"/>
      <c r="P27" s="87" t="s">
        <v>84</v>
      </c>
      <c r="Q27" s="73"/>
      <c r="R27" s="88" t="s">
        <v>84</v>
      </c>
      <c r="S27" s="73"/>
      <c r="T27" s="58"/>
      <c r="U27" s="152" t="str">
        <f t="shared" si="3"/>
        <v/>
      </c>
      <c r="V27" s="152" t="str">
        <f t="shared" si="4"/>
        <v/>
      </c>
      <c r="W27" s="58" t="str">
        <f t="shared" si="5"/>
        <v/>
      </c>
      <c r="X27" s="58" t="str">
        <f t="shared" si="6"/>
        <v/>
      </c>
      <c r="Y27" s="58"/>
      <c r="Z27" s="152"/>
      <c r="AA27" s="152"/>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row>
    <row r="28" spans="1:58" ht="15" customHeight="1">
      <c r="A28" s="410" t="s">
        <v>260</v>
      </c>
      <c r="B28" s="411"/>
      <c r="C28" s="411"/>
      <c r="D28" s="411"/>
      <c r="E28" s="411"/>
      <c r="F28" s="411"/>
      <c r="G28" s="69">
        <v>9000</v>
      </c>
      <c r="H28" s="70">
        <f>会員用申込書!H24</f>
        <v>0</v>
      </c>
      <c r="I28" s="415"/>
      <c r="J28" s="416"/>
      <c r="K28" s="417"/>
      <c r="L28" s="84"/>
      <c r="M28" s="59"/>
      <c r="N28" s="71">
        <f t="shared" si="0"/>
        <v>0</v>
      </c>
      <c r="O28" s="31"/>
      <c r="P28" s="89" t="s">
        <v>85</v>
      </c>
      <c r="Q28" s="73"/>
      <c r="R28" s="90" t="s">
        <v>85</v>
      </c>
      <c r="S28" s="73"/>
      <c r="T28" s="58"/>
      <c r="U28" s="152" t="str">
        <f t="shared" si="3"/>
        <v/>
      </c>
      <c r="V28" s="152" t="str">
        <f t="shared" si="4"/>
        <v/>
      </c>
      <c r="W28" s="58" t="str">
        <f t="shared" si="5"/>
        <v/>
      </c>
      <c r="X28" s="58" t="str">
        <f t="shared" si="6"/>
        <v/>
      </c>
      <c r="Y28" s="58"/>
      <c r="Z28" s="152"/>
      <c r="AA28" s="152"/>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row>
    <row r="29" spans="1:58" ht="15" customHeight="1">
      <c r="A29" s="410" t="s">
        <v>80</v>
      </c>
      <c r="B29" s="411"/>
      <c r="C29" s="411"/>
      <c r="D29" s="411"/>
      <c r="E29" s="411"/>
      <c r="F29" s="411"/>
      <c r="G29" s="69">
        <v>3100</v>
      </c>
      <c r="H29" s="70">
        <f>会員用申込書!H25</f>
        <v>0</v>
      </c>
      <c r="I29" s="415"/>
      <c r="J29" s="416"/>
      <c r="K29" s="417"/>
      <c r="L29" s="84"/>
      <c r="M29" s="59"/>
      <c r="N29" s="71">
        <f t="shared" si="0"/>
        <v>0</v>
      </c>
      <c r="O29" s="31"/>
      <c r="P29" s="89" t="s">
        <v>87</v>
      </c>
      <c r="Q29" s="73"/>
      <c r="R29" s="90" t="s">
        <v>86</v>
      </c>
      <c r="S29" s="73"/>
      <c r="T29" s="58"/>
      <c r="U29" s="152" t="str">
        <f t="shared" si="3"/>
        <v/>
      </c>
      <c r="V29" s="152" t="str">
        <f t="shared" si="4"/>
        <v/>
      </c>
      <c r="W29" s="58" t="str">
        <f t="shared" si="5"/>
        <v/>
      </c>
      <c r="X29" s="58" t="str">
        <f t="shared" si="6"/>
        <v/>
      </c>
      <c r="Y29" s="58"/>
      <c r="Z29" s="152"/>
      <c r="AA29" s="152"/>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row>
    <row r="30" spans="1:58" ht="25.2" customHeight="1">
      <c r="A30" s="426" t="s">
        <v>261</v>
      </c>
      <c r="B30" s="427"/>
      <c r="C30" s="427"/>
      <c r="D30" s="427"/>
      <c r="E30" s="427"/>
      <c r="F30" s="428"/>
      <c r="G30" s="69">
        <v>5000</v>
      </c>
      <c r="H30" s="70">
        <f>会員用申込書!H26</f>
        <v>0</v>
      </c>
      <c r="I30" s="415"/>
      <c r="J30" s="416"/>
      <c r="K30" s="417"/>
      <c r="L30" s="84"/>
      <c r="M30" s="59"/>
      <c r="N30" s="71">
        <f t="shared" si="0"/>
        <v>0</v>
      </c>
      <c r="O30" s="31"/>
      <c r="P30" s="89" t="s">
        <v>88</v>
      </c>
      <c r="Q30" s="73"/>
      <c r="R30" s="90" t="s">
        <v>88</v>
      </c>
      <c r="S30" s="73"/>
      <c r="T30" s="58"/>
      <c r="U30" s="152" t="str">
        <f t="shared" si="3"/>
        <v/>
      </c>
      <c r="V30" s="152" t="str">
        <f t="shared" si="4"/>
        <v/>
      </c>
      <c r="W30" s="58" t="str">
        <f t="shared" si="5"/>
        <v/>
      </c>
      <c r="X30" s="58" t="str">
        <f t="shared" si="6"/>
        <v/>
      </c>
      <c r="Y30" s="58"/>
      <c r="Z30" s="152"/>
      <c r="AA30" s="152"/>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row>
    <row r="31" spans="1:58" ht="15" customHeight="1">
      <c r="A31" s="429" t="s">
        <v>250</v>
      </c>
      <c r="B31" s="430"/>
      <c r="C31" s="430"/>
      <c r="D31" s="430"/>
      <c r="E31" s="430"/>
      <c r="F31" s="431"/>
      <c r="G31" s="69">
        <v>2500</v>
      </c>
      <c r="H31" s="70">
        <f>会員用申込書!H27</f>
        <v>0</v>
      </c>
      <c r="I31" s="415"/>
      <c r="J31" s="416"/>
      <c r="K31" s="417"/>
      <c r="L31" s="58"/>
      <c r="M31" s="59"/>
      <c r="N31" s="71">
        <f t="shared" si="0"/>
        <v>0</v>
      </c>
      <c r="O31" s="31"/>
      <c r="P31" s="89" t="s">
        <v>90</v>
      </c>
      <c r="Q31" s="73"/>
      <c r="R31" s="90" t="s">
        <v>89</v>
      </c>
      <c r="S31" s="73"/>
      <c r="T31" s="58"/>
      <c r="U31" s="152" t="str">
        <f t="shared" si="3"/>
        <v/>
      </c>
      <c r="V31" s="152" t="str">
        <f t="shared" si="4"/>
        <v/>
      </c>
      <c r="W31" s="58" t="str">
        <f t="shared" si="5"/>
        <v/>
      </c>
      <c r="X31" s="58" t="str">
        <f t="shared" si="6"/>
        <v/>
      </c>
      <c r="Y31" s="58"/>
      <c r="Z31" s="152"/>
      <c r="AA31" s="152"/>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row>
    <row r="32" spans="1:58" ht="15" customHeight="1">
      <c r="A32" s="432" t="s">
        <v>251</v>
      </c>
      <c r="B32" s="433"/>
      <c r="C32" s="433"/>
      <c r="D32" s="433"/>
      <c r="E32" s="433"/>
      <c r="F32" s="434"/>
      <c r="G32" s="69">
        <v>6700</v>
      </c>
      <c r="H32" s="70">
        <f>会員用申込書!H28</f>
        <v>0</v>
      </c>
      <c r="I32" s="415"/>
      <c r="J32" s="416"/>
      <c r="K32" s="417"/>
      <c r="L32" s="58"/>
      <c r="M32" s="58"/>
      <c r="N32" s="71">
        <f t="shared" si="0"/>
        <v>0</v>
      </c>
      <c r="O32" s="31"/>
      <c r="P32" s="89" t="s">
        <v>91</v>
      </c>
      <c r="Q32" s="73"/>
      <c r="R32" s="90" t="s">
        <v>91</v>
      </c>
      <c r="S32" s="73"/>
      <c r="T32" s="58"/>
      <c r="U32" s="152" t="str">
        <f t="shared" si="3"/>
        <v/>
      </c>
      <c r="V32" s="152" t="str">
        <f t="shared" si="4"/>
        <v/>
      </c>
      <c r="W32" s="58" t="str">
        <f t="shared" si="5"/>
        <v/>
      </c>
      <c r="X32" s="58" t="str">
        <f t="shared" si="6"/>
        <v/>
      </c>
      <c r="Y32" s="58"/>
      <c r="Z32" s="152"/>
      <c r="AA32" s="152"/>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row>
    <row r="33" spans="1:58" ht="15" customHeight="1">
      <c r="A33" s="432"/>
      <c r="B33" s="433"/>
      <c r="C33" s="433"/>
      <c r="D33" s="433"/>
      <c r="E33" s="433"/>
      <c r="F33" s="434"/>
      <c r="G33" s="69"/>
      <c r="H33" s="70"/>
      <c r="I33" s="415"/>
      <c r="J33" s="416"/>
      <c r="K33" s="417"/>
      <c r="L33" s="58"/>
      <c r="M33" s="58"/>
      <c r="N33" s="71">
        <f t="shared" si="0"/>
        <v>0</v>
      </c>
      <c r="O33" s="31"/>
      <c r="P33" s="91" t="s">
        <v>93</v>
      </c>
      <c r="Q33" s="73"/>
      <c r="R33" s="92" t="s">
        <v>92</v>
      </c>
      <c r="S33" s="73"/>
      <c r="T33" s="58"/>
      <c r="U33" s="152" t="str">
        <f t="shared" si="3"/>
        <v/>
      </c>
      <c r="V33" s="152" t="str">
        <f t="shared" si="4"/>
        <v/>
      </c>
      <c r="W33" s="58" t="str">
        <f t="shared" si="5"/>
        <v/>
      </c>
      <c r="X33" s="58" t="str">
        <f t="shared" si="6"/>
        <v/>
      </c>
      <c r="Y33" s="58"/>
      <c r="Z33" s="152"/>
      <c r="AA33" s="152"/>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row>
    <row r="34" spans="1:58" ht="32.4" customHeight="1">
      <c r="A34" s="426"/>
      <c r="B34" s="427"/>
      <c r="C34" s="427"/>
      <c r="D34" s="427"/>
      <c r="E34" s="427"/>
      <c r="F34" s="428"/>
      <c r="G34" s="69"/>
      <c r="H34" s="70"/>
      <c r="I34" s="415"/>
      <c r="J34" s="416"/>
      <c r="K34" s="417"/>
      <c r="L34" s="58"/>
      <c r="M34" s="58"/>
      <c r="N34" s="71">
        <f t="shared" si="0"/>
        <v>0</v>
      </c>
      <c r="O34" s="31"/>
      <c r="P34" s="85"/>
      <c r="Q34" s="73"/>
      <c r="R34" s="86"/>
      <c r="S34" s="73"/>
      <c r="T34" s="58"/>
      <c r="U34" s="152" t="str">
        <f t="shared" si="3"/>
        <v/>
      </c>
      <c r="V34" s="152" t="str">
        <f t="shared" si="4"/>
        <v/>
      </c>
      <c r="W34" s="58" t="str">
        <f t="shared" si="5"/>
        <v/>
      </c>
      <c r="X34" s="58" t="str">
        <f t="shared" si="6"/>
        <v/>
      </c>
      <c r="Y34" s="58"/>
      <c r="Z34" s="152"/>
      <c r="AA34" s="152"/>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row>
    <row r="35" spans="1:58" ht="15" customHeight="1">
      <c r="A35" s="410"/>
      <c r="B35" s="411"/>
      <c r="C35" s="411"/>
      <c r="D35" s="411"/>
      <c r="E35" s="411"/>
      <c r="F35" s="411"/>
      <c r="G35" s="69"/>
      <c r="H35" s="70"/>
      <c r="I35" s="415"/>
      <c r="J35" s="416"/>
      <c r="K35" s="417"/>
      <c r="L35" s="58"/>
      <c r="M35" s="58"/>
      <c r="N35" s="71">
        <f t="shared" si="0"/>
        <v>0</v>
      </c>
      <c r="O35" s="31"/>
      <c r="P35" s="85"/>
      <c r="Q35" s="73"/>
      <c r="R35" s="86"/>
      <c r="S35" s="73"/>
      <c r="T35" s="58"/>
      <c r="U35" s="152" t="str">
        <f t="shared" si="3"/>
        <v/>
      </c>
      <c r="V35" s="152" t="str">
        <f t="shared" si="4"/>
        <v/>
      </c>
      <c r="W35" s="58" t="str">
        <f t="shared" si="5"/>
        <v/>
      </c>
      <c r="X35" s="58" t="str">
        <f t="shared" si="6"/>
        <v/>
      </c>
      <c r="Y35" s="58"/>
      <c r="Z35" s="152"/>
      <c r="AA35" s="152"/>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row>
    <row r="36" spans="1:58" ht="15" customHeight="1" thickBot="1">
      <c r="A36" s="410"/>
      <c r="B36" s="411"/>
      <c r="C36" s="411"/>
      <c r="D36" s="411"/>
      <c r="E36" s="411"/>
      <c r="F36" s="411"/>
      <c r="G36" s="69"/>
      <c r="H36" s="70"/>
      <c r="I36" s="418"/>
      <c r="J36" s="419"/>
      <c r="K36" s="420"/>
      <c r="L36" s="58"/>
      <c r="M36" s="58"/>
      <c r="N36" s="71">
        <f t="shared" si="0"/>
        <v>0</v>
      </c>
      <c r="O36" s="31"/>
      <c r="P36" s="85"/>
      <c r="Q36" s="73"/>
      <c r="R36" s="86"/>
      <c r="S36" s="73"/>
      <c r="T36" s="58"/>
      <c r="U36" s="152" t="str">
        <f t="shared" si="3"/>
        <v/>
      </c>
      <c r="V36" s="152" t="str">
        <f t="shared" si="4"/>
        <v/>
      </c>
      <c r="W36" s="58" t="str">
        <f t="shared" si="5"/>
        <v/>
      </c>
      <c r="X36" s="58" t="str">
        <f t="shared" si="6"/>
        <v/>
      </c>
      <c r="Y36" s="58"/>
      <c r="Z36" s="152"/>
      <c r="AA36" s="152"/>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row>
    <row r="37" spans="1:58" ht="22.05" customHeight="1">
      <c r="A37" s="435" t="s">
        <v>95</v>
      </c>
      <c r="B37" s="436"/>
      <c r="C37" s="436"/>
      <c r="D37" s="436"/>
      <c r="E37" s="436"/>
      <c r="F37" s="436"/>
      <c r="G37" s="93"/>
      <c r="H37" s="93"/>
      <c r="I37" s="93"/>
      <c r="J37" s="93"/>
      <c r="K37" s="94"/>
      <c r="L37" s="58"/>
      <c r="M37" s="58"/>
      <c r="N37" s="82"/>
      <c r="O37" s="31"/>
      <c r="P37" s="83"/>
      <c r="Q37" s="83"/>
      <c r="R37" s="83"/>
      <c r="S37" s="83"/>
      <c r="T37" s="58"/>
      <c r="U37" s="152" t="str">
        <f t="shared" si="3"/>
        <v/>
      </c>
      <c r="V37" s="152" t="str">
        <f t="shared" si="4"/>
        <v/>
      </c>
      <c r="W37" s="58" t="str">
        <f t="shared" si="5"/>
        <v/>
      </c>
      <c r="X37" s="58" t="str">
        <f t="shared" si="6"/>
        <v/>
      </c>
      <c r="Y37" s="58"/>
      <c r="Z37" s="152" t="str">
        <f t="shared" si="7"/>
        <v/>
      </c>
      <c r="AA37" s="152" t="str">
        <f t="shared" si="8"/>
        <v/>
      </c>
      <c r="AB37" s="58" t="str">
        <f t="shared" si="9"/>
        <v/>
      </c>
      <c r="AC37" s="58" t="str">
        <f t="shared" si="10"/>
        <v/>
      </c>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row>
    <row r="38" spans="1:58" ht="15" customHeight="1">
      <c r="A38" s="410" t="s">
        <v>137</v>
      </c>
      <c r="B38" s="411"/>
      <c r="C38" s="411"/>
      <c r="D38" s="411"/>
      <c r="E38" s="411"/>
      <c r="F38" s="411"/>
      <c r="G38" s="69">
        <v>3143</v>
      </c>
      <c r="H38" s="70">
        <f>会員用申込書!H30</f>
        <v>0</v>
      </c>
      <c r="I38" s="437" t="s">
        <v>142</v>
      </c>
      <c r="J38" s="438"/>
      <c r="K38" s="439"/>
      <c r="L38" s="84"/>
      <c r="M38" s="58"/>
      <c r="N38" s="71"/>
      <c r="O38" s="31"/>
      <c r="P38" s="443" t="s">
        <v>123</v>
      </c>
      <c r="Q38" s="73"/>
      <c r="R38" s="422" t="s">
        <v>123</v>
      </c>
      <c r="S38" s="73"/>
      <c r="T38" s="58"/>
      <c r="U38" s="152"/>
      <c r="V38" s="152"/>
      <c r="W38" s="58"/>
      <c r="X38" s="58"/>
      <c r="Y38" s="58"/>
      <c r="Z38" s="152"/>
      <c r="AA38" s="152"/>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row>
    <row r="39" spans="1:58" ht="15" customHeight="1" thickBot="1">
      <c r="A39" s="424" t="s">
        <v>158</v>
      </c>
      <c r="B39" s="425"/>
      <c r="C39" s="425"/>
      <c r="D39" s="425"/>
      <c r="E39" s="425"/>
      <c r="F39" s="425"/>
      <c r="G39" s="95">
        <v>4620</v>
      </c>
      <c r="H39" s="70">
        <f>会員用申込書!H31</f>
        <v>0</v>
      </c>
      <c r="I39" s="440"/>
      <c r="J39" s="441"/>
      <c r="K39" s="442"/>
      <c r="L39" s="84"/>
      <c r="M39" s="58"/>
      <c r="N39" s="71"/>
      <c r="O39" s="31"/>
      <c r="P39" s="444"/>
      <c r="Q39" s="73"/>
      <c r="R39" s="423"/>
      <c r="S39" s="73"/>
      <c r="T39" s="58"/>
      <c r="U39" s="152"/>
      <c r="V39" s="152"/>
      <c r="W39" s="58"/>
      <c r="X39" s="58"/>
      <c r="Y39" s="58"/>
      <c r="Z39" s="152"/>
      <c r="AA39" s="152"/>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row>
    <row r="40" spans="1:58" ht="22.05" customHeight="1">
      <c r="A40" s="408" t="s">
        <v>96</v>
      </c>
      <c r="B40" s="409"/>
      <c r="C40" s="409"/>
      <c r="D40" s="409"/>
      <c r="E40" s="409"/>
      <c r="F40" s="409"/>
      <c r="G40" s="80"/>
      <c r="H40" s="80"/>
      <c r="I40" s="80"/>
      <c r="J40" s="80"/>
      <c r="K40" s="81"/>
      <c r="L40" s="58"/>
      <c r="M40" s="58"/>
      <c r="N40" s="82"/>
      <c r="O40" s="31"/>
      <c r="P40" s="83" t="s">
        <v>184</v>
      </c>
      <c r="Q40" s="83" t="s">
        <v>184</v>
      </c>
      <c r="R40" s="83" t="s">
        <v>184</v>
      </c>
      <c r="S40" s="83"/>
      <c r="T40" s="58"/>
      <c r="U40" s="152" t="str">
        <f t="shared" si="3"/>
        <v/>
      </c>
      <c r="V40" s="152" t="str">
        <f t="shared" si="4"/>
        <v/>
      </c>
      <c r="W40" s="58" t="str">
        <f t="shared" si="5"/>
        <v/>
      </c>
      <c r="X40" s="58" t="str">
        <f t="shared" si="6"/>
        <v/>
      </c>
      <c r="Y40" s="58"/>
      <c r="Z40" s="152" t="str">
        <f t="shared" si="7"/>
        <v/>
      </c>
      <c r="AA40" s="152" t="str">
        <f t="shared" si="8"/>
        <v/>
      </c>
      <c r="AB40" s="58" t="str">
        <f t="shared" si="9"/>
        <v/>
      </c>
      <c r="AC40" s="58" t="str">
        <f t="shared" si="10"/>
        <v/>
      </c>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row>
    <row r="41" spans="1:58" ht="15" customHeight="1">
      <c r="A41" s="445" t="s">
        <v>267</v>
      </c>
      <c r="B41" s="446"/>
      <c r="C41" s="446"/>
      <c r="D41" s="446"/>
      <c r="E41" s="446"/>
      <c r="F41" s="446"/>
      <c r="G41" s="69">
        <v>6000</v>
      </c>
      <c r="H41" s="70">
        <f>会員用申込書!H33</f>
        <v>0</v>
      </c>
      <c r="I41" s="447" t="s">
        <v>140</v>
      </c>
      <c r="J41" s="448"/>
      <c r="K41" s="449"/>
      <c r="L41" s="58"/>
      <c r="M41" s="58"/>
      <c r="N41" s="71">
        <f t="shared" si="0"/>
        <v>0</v>
      </c>
      <c r="O41" s="31"/>
      <c r="P41" s="72">
        <v>18</v>
      </c>
      <c r="Q41" s="73">
        <f>IF(H41="", 0, P41*H41)</f>
        <v>0</v>
      </c>
      <c r="R41" s="74">
        <v>880</v>
      </c>
      <c r="S41" s="73">
        <f>IF(H41="", 0, R41*H41)</f>
        <v>0</v>
      </c>
      <c r="T41" s="58"/>
      <c r="U41" s="152" t="str">
        <f t="shared" si="3"/>
        <v/>
      </c>
      <c r="V41" s="152" t="str">
        <f t="shared" si="4"/>
        <v/>
      </c>
      <c r="W41" s="58" t="str">
        <f t="shared" si="5"/>
        <v/>
      </c>
      <c r="X41" s="58" t="str">
        <f t="shared" si="6"/>
        <v/>
      </c>
      <c r="Y41" s="58"/>
      <c r="Z41" s="152" t="str">
        <f t="shared" si="7"/>
        <v/>
      </c>
      <c r="AA41" s="152" t="str">
        <f t="shared" si="8"/>
        <v/>
      </c>
      <c r="AB41" s="58" t="str">
        <f t="shared" si="9"/>
        <v/>
      </c>
      <c r="AC41" s="58" t="str">
        <f t="shared" si="10"/>
        <v/>
      </c>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row>
    <row r="42" spans="1:58" ht="15" customHeight="1">
      <c r="A42" s="445" t="s">
        <v>244</v>
      </c>
      <c r="B42" s="446"/>
      <c r="C42" s="446"/>
      <c r="D42" s="446"/>
      <c r="E42" s="446"/>
      <c r="F42" s="446"/>
      <c r="G42" s="69">
        <v>4000</v>
      </c>
      <c r="H42" s="70">
        <f>会員用申込書!H34</f>
        <v>0</v>
      </c>
      <c r="I42" s="450"/>
      <c r="J42" s="451"/>
      <c r="K42" s="452"/>
      <c r="L42" s="58"/>
      <c r="M42" s="58"/>
      <c r="N42" s="71">
        <f t="shared" si="0"/>
        <v>0</v>
      </c>
      <c r="O42" s="31"/>
      <c r="P42" s="72">
        <v>10</v>
      </c>
      <c r="Q42" s="73">
        <f t="shared" ref="Q42:Q44" si="11">IF(H42="", 0, P42*H42)</f>
        <v>0</v>
      </c>
      <c r="R42" s="74">
        <v>480</v>
      </c>
      <c r="S42" s="73">
        <f t="shared" ref="S42:S44" si="12">IF(H42="", 0, R42*H42)</f>
        <v>0</v>
      </c>
      <c r="T42" s="58"/>
      <c r="U42" s="152" t="str">
        <f t="shared" si="3"/>
        <v/>
      </c>
      <c r="V42" s="152" t="str">
        <f t="shared" si="4"/>
        <v/>
      </c>
      <c r="W42" s="58" t="str">
        <f t="shared" si="5"/>
        <v/>
      </c>
      <c r="X42" s="58" t="str">
        <f t="shared" si="6"/>
        <v/>
      </c>
      <c r="Y42" s="58"/>
      <c r="Z42" s="152" t="str">
        <f t="shared" si="7"/>
        <v/>
      </c>
      <c r="AA42" s="152" t="str">
        <f t="shared" si="8"/>
        <v/>
      </c>
      <c r="AB42" s="58" t="str">
        <f t="shared" si="9"/>
        <v/>
      </c>
      <c r="AC42" s="58" t="str">
        <f t="shared" si="10"/>
        <v/>
      </c>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row>
    <row r="43" spans="1:58" ht="15" customHeight="1">
      <c r="A43" s="410" t="s">
        <v>178</v>
      </c>
      <c r="B43" s="411"/>
      <c r="C43" s="411"/>
      <c r="D43" s="411"/>
      <c r="E43" s="411"/>
      <c r="F43" s="411"/>
      <c r="G43" s="69">
        <v>4070</v>
      </c>
      <c r="H43" s="70">
        <f>会員用申込書!H35</f>
        <v>0</v>
      </c>
      <c r="I43" s="450"/>
      <c r="J43" s="451"/>
      <c r="K43" s="452"/>
      <c r="L43" s="58"/>
      <c r="M43" s="58"/>
      <c r="N43" s="71">
        <f t="shared" si="0"/>
        <v>0</v>
      </c>
      <c r="O43" s="31"/>
      <c r="P43" s="72">
        <v>10</v>
      </c>
      <c r="Q43" s="73">
        <f t="shared" si="11"/>
        <v>0</v>
      </c>
      <c r="R43" s="74">
        <v>500</v>
      </c>
      <c r="S43" s="73">
        <f t="shared" si="12"/>
        <v>0</v>
      </c>
      <c r="T43" s="58"/>
      <c r="U43" s="152" t="str">
        <f t="shared" si="3"/>
        <v/>
      </c>
      <c r="V43" s="152" t="str">
        <f t="shared" si="4"/>
        <v/>
      </c>
      <c r="W43" s="58" t="str">
        <f t="shared" si="5"/>
        <v/>
      </c>
      <c r="X43" s="58" t="str">
        <f t="shared" si="6"/>
        <v/>
      </c>
      <c r="Y43" s="58"/>
      <c r="Z43" s="152" t="str">
        <f t="shared" si="7"/>
        <v/>
      </c>
      <c r="AA43" s="152" t="str">
        <f t="shared" si="8"/>
        <v/>
      </c>
      <c r="AB43" s="58" t="str">
        <f t="shared" si="9"/>
        <v/>
      </c>
      <c r="AC43" s="58" t="str">
        <f t="shared" si="10"/>
        <v/>
      </c>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row>
    <row r="44" spans="1:58" ht="15" customHeight="1" thickBot="1">
      <c r="A44" s="424" t="s">
        <v>20</v>
      </c>
      <c r="B44" s="425"/>
      <c r="C44" s="425"/>
      <c r="D44" s="425"/>
      <c r="E44" s="425"/>
      <c r="F44" s="425"/>
      <c r="G44" s="95">
        <v>2550</v>
      </c>
      <c r="H44" s="138">
        <f>会員用申込書!H36</f>
        <v>0</v>
      </c>
      <c r="I44" s="453"/>
      <c r="J44" s="454"/>
      <c r="K44" s="455"/>
      <c r="L44" s="58"/>
      <c r="M44" s="58"/>
      <c r="N44" s="71">
        <f t="shared" si="0"/>
        <v>0</v>
      </c>
      <c r="O44" s="31"/>
      <c r="P44" s="96">
        <v>15</v>
      </c>
      <c r="Q44" s="73">
        <f t="shared" si="11"/>
        <v>0</v>
      </c>
      <c r="R44" s="97">
        <v>160</v>
      </c>
      <c r="S44" s="73">
        <f t="shared" si="12"/>
        <v>0</v>
      </c>
      <c r="T44" s="58"/>
      <c r="U44" s="152" t="str">
        <f t="shared" si="3"/>
        <v/>
      </c>
      <c r="V44" s="152" t="str">
        <f t="shared" si="4"/>
        <v/>
      </c>
      <c r="W44" s="58" t="str">
        <f t="shared" si="5"/>
        <v/>
      </c>
      <c r="X44" s="58" t="str">
        <f t="shared" si="6"/>
        <v/>
      </c>
      <c r="Y44" s="58"/>
      <c r="Z44" s="152" t="str">
        <f t="shared" si="7"/>
        <v/>
      </c>
      <c r="AA44" s="152" t="str">
        <f t="shared" si="8"/>
        <v/>
      </c>
      <c r="AB44" s="58" t="str">
        <f t="shared" si="9"/>
        <v/>
      </c>
      <c r="AC44" s="58" t="str">
        <f t="shared" si="10"/>
        <v/>
      </c>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row>
    <row r="45" spans="1:58" ht="19.8" thickBot="1">
      <c r="A45" s="456"/>
      <c r="B45" s="456"/>
      <c r="C45" s="456"/>
      <c r="D45" s="456"/>
      <c r="E45" s="456"/>
      <c r="F45" s="456"/>
      <c r="G45" s="139"/>
      <c r="H45" s="140"/>
      <c r="I45" s="457"/>
      <c r="J45" s="458"/>
      <c r="K45" s="458"/>
      <c r="L45" s="98"/>
      <c r="M45" s="98"/>
      <c r="N45" s="98"/>
      <c r="O45" s="98"/>
      <c r="P45" s="98"/>
      <c r="Q45" s="98"/>
      <c r="R45" s="98"/>
      <c r="S45" s="98"/>
      <c r="T45" s="98"/>
      <c r="U45" s="98"/>
      <c r="V45" s="98"/>
      <c r="W45" s="98"/>
      <c r="X45" s="98"/>
      <c r="Y45" s="98"/>
      <c r="Z45" s="98"/>
      <c r="AA45" s="58"/>
      <c r="AB45" s="58"/>
      <c r="AC45" s="58"/>
      <c r="AD45" s="58"/>
      <c r="AE45" s="58"/>
      <c r="AF45" s="58"/>
      <c r="AG45" s="98"/>
      <c r="AH45" s="98"/>
      <c r="AI45" s="98"/>
      <c r="AJ45" s="98"/>
      <c r="AK45" s="98"/>
      <c r="AL45" s="98"/>
      <c r="AM45" s="98"/>
      <c r="AN45" s="98"/>
      <c r="AO45" s="98"/>
      <c r="AP45" s="98"/>
      <c r="AQ45" s="98"/>
      <c r="AR45" s="98"/>
      <c r="AS45" s="98"/>
      <c r="AT45" s="98"/>
      <c r="AU45" s="98"/>
      <c r="AV45" s="98"/>
      <c r="AW45" s="98"/>
      <c r="AX45" s="98"/>
      <c r="AY45" s="98"/>
      <c r="AZ45" s="98"/>
      <c r="BA45" s="98"/>
      <c r="BB45" s="98"/>
      <c r="BC45" s="98"/>
      <c r="BD45" s="98"/>
      <c r="BE45" s="98"/>
      <c r="BF45" s="98"/>
    </row>
    <row r="46" spans="1:58" ht="19.8" thickBot="1">
      <c r="A46" s="459" t="s">
        <v>127</v>
      </c>
      <c r="B46" s="460"/>
      <c r="C46" s="460"/>
      <c r="D46" s="460"/>
      <c r="E46" s="460"/>
      <c r="F46" s="461"/>
      <c r="G46" s="151"/>
      <c r="H46" s="462"/>
      <c r="I46" s="463"/>
      <c r="J46" s="463"/>
      <c r="K46" s="464"/>
      <c r="L46" s="58"/>
      <c r="M46" s="99" t="s">
        <v>147</v>
      </c>
      <c r="N46" s="100">
        <f>SUM(N7:N44)</f>
        <v>0</v>
      </c>
      <c r="O46" s="31"/>
      <c r="P46" s="101" t="s">
        <v>39</v>
      </c>
      <c r="Q46" s="102" t="str">
        <f>TEXT(SUM(Q7:Q44), "0") &amp; " mm"</f>
        <v>0 mm</v>
      </c>
      <c r="R46" s="103" t="s">
        <v>40</v>
      </c>
      <c r="S46" s="104" t="str">
        <f>TEXT(SUM(S7:S44), "0") &amp; " g"</f>
        <v>0 g</v>
      </c>
      <c r="T46" s="58"/>
      <c r="U46" s="58"/>
      <c r="V46" s="58"/>
      <c r="W46" s="98"/>
      <c r="X46" s="98"/>
      <c r="Y46" s="105"/>
      <c r="Z46" s="98"/>
      <c r="AA46" s="98"/>
      <c r="AB46" s="98"/>
      <c r="AC46" s="98"/>
      <c r="AD46" s="105"/>
      <c r="AE46" s="105"/>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row>
    <row r="47" spans="1:58">
      <c r="A47" s="106"/>
      <c r="B47" s="106"/>
      <c r="C47" s="106"/>
      <c r="D47" s="106"/>
      <c r="E47" s="106"/>
      <c r="F47" s="106"/>
      <c r="G47" s="58"/>
      <c r="H47" s="58"/>
      <c r="I47" s="58"/>
      <c r="J47" s="58"/>
      <c r="K47" s="58"/>
      <c r="L47" s="58"/>
      <c r="M47" s="58"/>
      <c r="N47" s="58"/>
      <c r="O47" s="58"/>
      <c r="P47" s="58"/>
      <c r="Q47" s="58"/>
      <c r="R47" s="58"/>
      <c r="S47" s="58"/>
      <c r="T47" s="58"/>
      <c r="U47" s="60"/>
      <c r="V47" s="60"/>
      <c r="W47" s="105"/>
      <c r="X47" s="105"/>
      <c r="Y47" s="105"/>
      <c r="Z47" s="98"/>
      <c r="AA47" s="98"/>
      <c r="AB47" s="98"/>
      <c r="AC47" s="98"/>
      <c r="AD47" s="105"/>
      <c r="AE47" s="105"/>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row>
    <row r="48" spans="1:58">
      <c r="A48" s="465" t="s">
        <v>21</v>
      </c>
      <c r="B48" s="465"/>
      <c r="C48" s="465"/>
      <c r="D48" s="465"/>
      <c r="E48" s="465"/>
      <c r="F48" s="465"/>
      <c r="G48" s="465"/>
      <c r="H48" s="465"/>
      <c r="I48" s="465"/>
      <c r="J48" s="465"/>
      <c r="K48" s="465"/>
      <c r="L48" s="58"/>
      <c r="M48" s="58"/>
      <c r="N48" s="58"/>
      <c r="O48" s="58"/>
      <c r="P48" s="58"/>
      <c r="Q48" s="58"/>
      <c r="R48" s="58"/>
      <c r="S48" s="58"/>
      <c r="T48" s="58"/>
      <c r="U48" s="60"/>
      <c r="V48" s="60"/>
      <c r="W48" s="105"/>
      <c r="X48" s="105"/>
      <c r="Y48" s="105"/>
      <c r="Z48" s="98"/>
      <c r="AA48" s="98"/>
      <c r="AB48" s="98"/>
      <c r="AC48" s="98"/>
      <c r="AD48" s="105"/>
      <c r="AE48" s="105"/>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row>
    <row r="49" spans="1:58">
      <c r="A49" s="478" t="s">
        <v>22</v>
      </c>
      <c r="B49" s="478"/>
      <c r="C49" s="107" t="s">
        <v>28</v>
      </c>
      <c r="D49" s="482">
        <f>会員用申込書!D39</f>
        <v>0</v>
      </c>
      <c r="E49" s="482"/>
      <c r="F49" s="483"/>
      <c r="G49" s="484"/>
      <c r="H49" s="484"/>
      <c r="I49" s="484"/>
      <c r="J49" s="484"/>
      <c r="K49" s="485"/>
      <c r="L49" s="58"/>
      <c r="M49" s="109"/>
      <c r="N49" s="59"/>
      <c r="O49" s="466" t="s">
        <v>138</v>
      </c>
      <c r="P49" s="467"/>
      <c r="Q49" s="470" t="s">
        <v>148</v>
      </c>
      <c r="R49" s="471"/>
      <c r="S49" s="472"/>
      <c r="T49" s="58"/>
      <c r="U49" s="60"/>
      <c r="V49" s="60"/>
      <c r="W49" s="105"/>
      <c r="X49" s="105"/>
      <c r="Y49" s="105"/>
      <c r="Z49" s="105"/>
      <c r="AA49" s="105"/>
      <c r="AB49" s="105"/>
      <c r="AC49" s="105"/>
      <c r="AD49" s="105"/>
      <c r="AE49" s="105"/>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row>
    <row r="50" spans="1:58">
      <c r="A50" s="478"/>
      <c r="B50" s="478"/>
      <c r="C50" s="476">
        <f>会員用申込書!C40</f>
        <v>0</v>
      </c>
      <c r="D50" s="476"/>
      <c r="E50" s="476"/>
      <c r="F50" s="476"/>
      <c r="G50" s="476"/>
      <c r="H50" s="476"/>
      <c r="I50" s="476"/>
      <c r="J50" s="476"/>
      <c r="K50" s="476"/>
      <c r="L50" s="58"/>
      <c r="M50" s="59"/>
      <c r="N50" s="109"/>
      <c r="O50" s="468"/>
      <c r="P50" s="469"/>
      <c r="Q50" s="473"/>
      <c r="R50" s="474"/>
      <c r="S50" s="475"/>
      <c r="T50" s="60"/>
      <c r="U50" s="60"/>
      <c r="V50" s="60"/>
      <c r="W50" s="105"/>
      <c r="X50" s="105"/>
      <c r="Y50" s="105"/>
      <c r="Z50" s="105"/>
      <c r="AA50" s="105"/>
      <c r="AB50" s="105"/>
      <c r="AC50" s="105"/>
      <c r="AD50" s="105"/>
      <c r="AE50" s="105"/>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row>
    <row r="51" spans="1:58" ht="24">
      <c r="A51" s="477" t="s">
        <v>47</v>
      </c>
      <c r="B51" s="478"/>
      <c r="C51" s="479">
        <f>会員用申込書!C41</f>
        <v>0</v>
      </c>
      <c r="D51" s="479"/>
      <c r="E51" s="479"/>
      <c r="F51" s="479"/>
      <c r="G51" s="479"/>
      <c r="H51" s="479"/>
      <c r="I51" s="479"/>
      <c r="J51" s="479"/>
      <c r="K51" s="479"/>
      <c r="L51" s="58"/>
      <c r="M51" s="59"/>
      <c r="N51" s="109"/>
      <c r="O51" s="109"/>
      <c r="P51" s="111" t="s">
        <v>144</v>
      </c>
      <c r="Q51" s="112" t="s">
        <v>149</v>
      </c>
      <c r="R51" s="480">
        <v>33519242803</v>
      </c>
      <c r="S51" s="480"/>
      <c r="T51" s="60"/>
      <c r="U51" s="60"/>
      <c r="V51" s="60"/>
      <c r="W51" s="105"/>
      <c r="X51" s="105"/>
      <c r="Y51" s="105"/>
      <c r="Z51" s="105"/>
      <c r="AA51" s="105"/>
      <c r="AB51" s="105"/>
      <c r="AC51" s="105"/>
      <c r="AD51" s="105"/>
      <c r="AE51" s="105"/>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row>
    <row r="52" spans="1:58">
      <c r="A52" s="478"/>
      <c r="B52" s="478"/>
      <c r="C52" s="107" t="s">
        <v>120</v>
      </c>
      <c r="D52" s="479">
        <f>会員用申込書!D42</f>
        <v>0</v>
      </c>
      <c r="E52" s="479"/>
      <c r="F52" s="479"/>
      <c r="G52" s="479"/>
      <c r="H52" s="107" t="s">
        <v>121</v>
      </c>
      <c r="I52" s="479">
        <f>会員用申込書!I42</f>
        <v>0</v>
      </c>
      <c r="J52" s="479"/>
      <c r="K52" s="479"/>
      <c r="L52" s="58"/>
      <c r="M52" s="58"/>
      <c r="N52" s="109"/>
      <c r="O52" s="60"/>
      <c r="P52" s="113"/>
      <c r="Q52" s="111" t="s">
        <v>151</v>
      </c>
      <c r="R52" s="481" t="s">
        <v>150</v>
      </c>
      <c r="S52" s="481"/>
      <c r="T52" s="60"/>
      <c r="U52" s="60"/>
      <c r="V52" s="60"/>
      <c r="W52" s="105"/>
      <c r="X52" s="105"/>
      <c r="Y52" s="105"/>
      <c r="Z52" s="105"/>
      <c r="AA52" s="105"/>
      <c r="AB52" s="105"/>
      <c r="AC52" s="105"/>
      <c r="AD52" s="105"/>
      <c r="AE52" s="105"/>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row>
    <row r="53" spans="1:58">
      <c r="A53" s="490" t="s">
        <v>131</v>
      </c>
      <c r="B53" s="490"/>
      <c r="C53" s="479">
        <f>会員用申込書!C43</f>
        <v>0</v>
      </c>
      <c r="D53" s="479"/>
      <c r="E53" s="479"/>
      <c r="F53" s="479"/>
      <c r="G53" s="479"/>
      <c r="H53" s="479"/>
      <c r="I53" s="479"/>
      <c r="J53" s="479"/>
      <c r="K53" s="479"/>
      <c r="L53" s="58"/>
      <c r="M53" s="59"/>
      <c r="N53" s="109"/>
      <c r="O53" s="114" t="s">
        <v>152</v>
      </c>
      <c r="P53" s="115">
        <v>430</v>
      </c>
      <c r="Q53" s="491" t="s">
        <v>115</v>
      </c>
      <c r="R53" s="491"/>
      <c r="S53" s="491"/>
      <c r="T53" s="60"/>
      <c r="U53" s="60"/>
      <c r="V53" s="60"/>
      <c r="W53" s="105"/>
      <c r="X53" s="105"/>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row>
    <row r="54" spans="1:58" ht="13.8" thickBot="1">
      <c r="A54" s="478" t="s">
        <v>132</v>
      </c>
      <c r="B54" s="478"/>
      <c r="C54" s="479">
        <f>会員用申込書!C44</f>
        <v>0</v>
      </c>
      <c r="D54" s="479"/>
      <c r="E54" s="479"/>
      <c r="F54" s="479"/>
      <c r="G54" s="479"/>
      <c r="H54" s="116" t="s">
        <v>122</v>
      </c>
      <c r="I54" s="479">
        <f>会員用申込書!I44</f>
        <v>0</v>
      </c>
      <c r="J54" s="479"/>
      <c r="K54" s="479"/>
      <c r="L54" s="58"/>
      <c r="M54" s="59"/>
      <c r="N54" s="109"/>
      <c r="O54" s="117" t="s">
        <v>153</v>
      </c>
      <c r="P54" s="118">
        <v>600</v>
      </c>
      <c r="Q54" s="492" t="s">
        <v>116</v>
      </c>
      <c r="R54" s="492"/>
      <c r="S54" s="492"/>
      <c r="T54" s="60"/>
      <c r="U54" s="60"/>
      <c r="V54" s="60"/>
      <c r="W54" s="105"/>
      <c r="X54" s="105"/>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row>
    <row r="55" spans="1:58" ht="40.049999999999997" customHeight="1">
      <c r="A55" s="487" t="s">
        <v>154</v>
      </c>
      <c r="B55" s="487"/>
      <c r="C55" s="488">
        <f>会員用申込書!C45</f>
        <v>0</v>
      </c>
      <c r="D55" s="488"/>
      <c r="E55" s="488"/>
      <c r="F55" s="488"/>
      <c r="G55" s="488"/>
      <c r="H55" s="488"/>
      <c r="I55" s="488"/>
      <c r="J55" s="488"/>
      <c r="K55" s="488"/>
      <c r="L55" s="58"/>
      <c r="M55" s="59"/>
      <c r="N55" s="109"/>
      <c r="O55" s="109"/>
      <c r="P55" s="24"/>
      <c r="Q55" s="60"/>
      <c r="R55" s="60"/>
      <c r="S55" s="60"/>
      <c r="T55" s="60"/>
      <c r="U55" s="60"/>
      <c r="V55" s="60"/>
      <c r="W55" s="105"/>
      <c r="X55" s="105"/>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row>
    <row r="56" spans="1:58">
      <c r="A56" s="59"/>
      <c r="B56" s="59"/>
      <c r="C56" s="59"/>
      <c r="D56" s="59"/>
      <c r="E56" s="59"/>
      <c r="F56" s="59"/>
      <c r="G56" s="59"/>
      <c r="H56" s="59"/>
      <c r="I56" s="59"/>
      <c r="J56" s="59"/>
      <c r="K56" s="59"/>
      <c r="L56" s="59"/>
      <c r="M56" s="59"/>
      <c r="N56" s="59"/>
      <c r="O56" s="59"/>
      <c r="P56" s="126" t="s">
        <v>104</v>
      </c>
      <c r="Q56" s="127"/>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row>
    <row r="57" spans="1:58">
      <c r="A57" s="58"/>
      <c r="B57" s="32"/>
      <c r="C57" s="33"/>
      <c r="D57" s="32"/>
      <c r="E57" s="32"/>
      <c r="F57" s="33"/>
      <c r="G57" s="32"/>
      <c r="H57" s="32"/>
      <c r="I57" s="32"/>
      <c r="J57" s="58"/>
      <c r="K57" s="58"/>
      <c r="L57" s="58"/>
      <c r="M57" s="58"/>
      <c r="N57" s="59"/>
      <c r="O57" s="59"/>
      <c r="P57" s="493" t="s">
        <v>105</v>
      </c>
      <c r="Q57" s="494"/>
      <c r="R57" s="494"/>
      <c r="S57" s="494"/>
      <c r="T57" s="494"/>
      <c r="U57" s="494"/>
      <c r="V57" s="494"/>
      <c r="W57" s="494"/>
      <c r="X57" s="494"/>
      <c r="Y57" s="494"/>
      <c r="Z57" s="494"/>
      <c r="AA57" s="494"/>
      <c r="AB57" s="494"/>
      <c r="AC57" s="494"/>
      <c r="AD57" s="494"/>
      <c r="AE57" s="494"/>
      <c r="AF57" s="494"/>
      <c r="AG57" s="495"/>
      <c r="AH57" s="493" t="s">
        <v>33</v>
      </c>
      <c r="AI57" s="494"/>
      <c r="AJ57" s="494"/>
      <c r="AK57" s="494"/>
      <c r="AL57" s="494"/>
      <c r="AM57" s="494"/>
      <c r="AN57" s="494"/>
      <c r="AO57" s="495"/>
      <c r="AP57" s="493" t="s">
        <v>34</v>
      </c>
      <c r="AQ57" s="494"/>
      <c r="AR57" s="494"/>
      <c r="AS57" s="494"/>
      <c r="AT57" s="494"/>
      <c r="AU57" s="494"/>
      <c r="AV57" s="494"/>
      <c r="AW57" s="494"/>
      <c r="AX57" s="495"/>
      <c r="AY57" s="493" t="s">
        <v>35</v>
      </c>
      <c r="AZ57" s="494"/>
      <c r="BA57" s="263"/>
      <c r="BB57" s="256"/>
      <c r="BC57" s="489"/>
      <c r="BD57" s="489"/>
    </row>
    <row r="58" spans="1:58" ht="13.8" thickBot="1">
      <c r="A58" s="34"/>
      <c r="B58" s="35"/>
      <c r="C58" s="33"/>
      <c r="D58" s="33"/>
      <c r="E58" s="33"/>
      <c r="F58" s="33"/>
      <c r="G58" s="33"/>
      <c r="H58" s="33"/>
      <c r="I58" s="33"/>
      <c r="J58" s="33"/>
      <c r="K58" s="33"/>
      <c r="L58" s="119"/>
      <c r="M58" s="119"/>
      <c r="N58" s="36"/>
      <c r="O58" s="36"/>
      <c r="P58" s="37">
        <v>5000</v>
      </c>
      <c r="Q58" s="38">
        <v>7000</v>
      </c>
      <c r="R58" s="37">
        <v>3300</v>
      </c>
      <c r="S58" s="38">
        <v>4500</v>
      </c>
      <c r="T58" s="38">
        <v>4500</v>
      </c>
      <c r="U58" s="38">
        <v>5390</v>
      </c>
      <c r="V58" s="38">
        <v>3200</v>
      </c>
      <c r="W58" s="38">
        <v>3500</v>
      </c>
      <c r="X58" s="38">
        <v>4900</v>
      </c>
      <c r="Y58" s="38">
        <v>2500</v>
      </c>
      <c r="Z58" s="38">
        <v>2300</v>
      </c>
      <c r="AA58" s="38">
        <v>70</v>
      </c>
      <c r="AB58" s="38">
        <v>70</v>
      </c>
      <c r="AC58" s="38">
        <v>70</v>
      </c>
      <c r="AD58" s="38">
        <v>61</v>
      </c>
      <c r="AE58" s="38">
        <v>82</v>
      </c>
      <c r="AF58" s="38">
        <v>305</v>
      </c>
      <c r="AG58" s="38">
        <v>305</v>
      </c>
      <c r="AH58" s="37">
        <v>5720</v>
      </c>
      <c r="AI58" s="38">
        <v>6500</v>
      </c>
      <c r="AJ58" s="37">
        <v>4000</v>
      </c>
      <c r="AK58" s="38">
        <v>4500</v>
      </c>
      <c r="AL58" s="37">
        <v>4070</v>
      </c>
      <c r="AM58" s="38">
        <v>4600</v>
      </c>
      <c r="AN58" s="37">
        <v>2550</v>
      </c>
      <c r="AO58" s="38">
        <v>2950</v>
      </c>
      <c r="AP58" s="37">
        <v>3300</v>
      </c>
      <c r="AQ58" s="37">
        <v>5000</v>
      </c>
      <c r="AR58" s="37">
        <v>7200</v>
      </c>
      <c r="AS58" s="37">
        <v>14600</v>
      </c>
      <c r="AT58" s="37">
        <v>9000</v>
      </c>
      <c r="AU58" s="37">
        <v>3100</v>
      </c>
      <c r="AV58" s="37">
        <v>5000</v>
      </c>
      <c r="AW58" s="37">
        <v>2500</v>
      </c>
      <c r="AX58" s="37">
        <v>6700</v>
      </c>
      <c r="AY58" s="38">
        <v>3143</v>
      </c>
      <c r="AZ58" s="261">
        <v>4620</v>
      </c>
      <c r="BA58" s="264"/>
      <c r="BB58" s="257"/>
      <c r="BC58" s="257"/>
      <c r="BD58" s="258"/>
    </row>
    <row r="59" spans="1:58" ht="49.2" customHeight="1" thickTop="1">
      <c r="A59" s="486" t="s">
        <v>36</v>
      </c>
      <c r="B59" s="39" t="s">
        <v>23</v>
      </c>
      <c r="C59" s="40" t="s">
        <v>159</v>
      </c>
      <c r="D59" s="41" t="s">
        <v>162</v>
      </c>
      <c r="E59" s="42" t="s">
        <v>78</v>
      </c>
      <c r="F59" s="43" t="s">
        <v>161</v>
      </c>
      <c r="G59" s="44" t="s">
        <v>147</v>
      </c>
      <c r="H59" s="45" t="s">
        <v>31</v>
      </c>
      <c r="I59" s="39" t="s">
        <v>24</v>
      </c>
      <c r="J59" s="46" t="s">
        <v>25</v>
      </c>
      <c r="K59" s="46" t="s">
        <v>26</v>
      </c>
      <c r="L59" s="46" t="s">
        <v>27</v>
      </c>
      <c r="M59" s="47" t="s">
        <v>32</v>
      </c>
      <c r="N59" s="46" t="s">
        <v>106</v>
      </c>
      <c r="O59" s="46" t="s">
        <v>107</v>
      </c>
      <c r="P59" s="128" t="s">
        <v>185</v>
      </c>
      <c r="Q59" s="129" t="s">
        <v>186</v>
      </c>
      <c r="R59" s="130" t="s">
        <v>264</v>
      </c>
      <c r="S59" s="131" t="s">
        <v>265</v>
      </c>
      <c r="T59" s="131" t="s">
        <v>187</v>
      </c>
      <c r="U59" s="129" t="s">
        <v>188</v>
      </c>
      <c r="V59" s="131" t="s">
        <v>108</v>
      </c>
      <c r="W59" s="129" t="s">
        <v>189</v>
      </c>
      <c r="X59" s="132" t="s">
        <v>190</v>
      </c>
      <c r="Y59" s="129" t="s">
        <v>271</v>
      </c>
      <c r="Z59" s="129" t="s">
        <v>272</v>
      </c>
      <c r="AA59" s="129" t="s">
        <v>109</v>
      </c>
      <c r="AB59" s="129" t="s">
        <v>110</v>
      </c>
      <c r="AC59" s="129" t="s">
        <v>111</v>
      </c>
      <c r="AD59" s="129" t="s">
        <v>112</v>
      </c>
      <c r="AE59" s="129" t="s">
        <v>191</v>
      </c>
      <c r="AF59" s="129" t="s">
        <v>113</v>
      </c>
      <c r="AG59" s="129" t="s">
        <v>114</v>
      </c>
      <c r="AH59" s="128" t="s">
        <v>192</v>
      </c>
      <c r="AI59" s="129" t="s">
        <v>193</v>
      </c>
      <c r="AJ59" s="128" t="s">
        <v>194</v>
      </c>
      <c r="AK59" s="129" t="s">
        <v>195</v>
      </c>
      <c r="AL59" s="128" t="s">
        <v>196</v>
      </c>
      <c r="AM59" s="129" t="s">
        <v>196</v>
      </c>
      <c r="AN59" s="128" t="s">
        <v>197</v>
      </c>
      <c r="AO59" s="133" t="s">
        <v>197</v>
      </c>
      <c r="AP59" s="134" t="s">
        <v>249</v>
      </c>
      <c r="AQ59" s="134" t="s">
        <v>41</v>
      </c>
      <c r="AR59" s="134" t="s">
        <v>42</v>
      </c>
      <c r="AS59" s="134" t="s">
        <v>198</v>
      </c>
      <c r="AT59" s="134" t="s">
        <v>199</v>
      </c>
      <c r="AU59" s="134" t="s">
        <v>200</v>
      </c>
      <c r="AV59" s="134" t="s">
        <v>201</v>
      </c>
      <c r="AW59" s="134" t="s">
        <v>202</v>
      </c>
      <c r="AX59" s="134" t="s">
        <v>252</v>
      </c>
      <c r="AY59" s="135" t="s">
        <v>203</v>
      </c>
      <c r="AZ59" s="262" t="s">
        <v>204</v>
      </c>
      <c r="BA59" s="265"/>
      <c r="BB59" s="259"/>
      <c r="BC59" s="260"/>
      <c r="BD59" s="260"/>
    </row>
    <row r="60" spans="1:58" ht="13.8" thickBot="1">
      <c r="A60" s="486"/>
      <c r="B60" s="48">
        <f>N4</f>
        <v>0</v>
      </c>
      <c r="C60" s="48" t="s">
        <v>160</v>
      </c>
      <c r="D60" s="49">
        <f>N46</f>
        <v>0</v>
      </c>
      <c r="E60" s="50">
        <f>G46</f>
        <v>0</v>
      </c>
      <c r="F60" s="120"/>
      <c r="G60" s="51">
        <f>N46</f>
        <v>0</v>
      </c>
      <c r="H60" s="121">
        <f ca="1">TODAY()</f>
        <v>46217</v>
      </c>
      <c r="I60" s="108"/>
      <c r="J60" s="252">
        <f ca="1">TODAY()</f>
        <v>46217</v>
      </c>
      <c r="K60" s="122" t="str">
        <f>C51 &amp; "　" &amp; IF(D52=0, "", D52 &amp; "　")&amp; IF(I52=0, "", I52)</f>
        <v>0　</v>
      </c>
      <c r="L60" s="123">
        <f>D49</f>
        <v>0</v>
      </c>
      <c r="M60" s="110">
        <f>C50</f>
        <v>0</v>
      </c>
      <c r="N60" s="110" t="str">
        <f>C54 &amp; IF(I54=0, "", "　内線" &amp;I54)</f>
        <v>0</v>
      </c>
      <c r="O60" s="110">
        <f>C53</f>
        <v>0</v>
      </c>
      <c r="P60" s="124">
        <f>H7</f>
        <v>0</v>
      </c>
      <c r="Q60" s="136"/>
      <c r="R60" s="124">
        <f>H8</f>
        <v>0</v>
      </c>
      <c r="S60" s="136"/>
      <c r="T60" s="136">
        <f>H9</f>
        <v>0</v>
      </c>
      <c r="U60" s="136">
        <f>H10</f>
        <v>0</v>
      </c>
      <c r="V60" s="136">
        <f>H11</f>
        <v>0</v>
      </c>
      <c r="W60" s="136">
        <f>H12</f>
        <v>0</v>
      </c>
      <c r="X60" s="136">
        <f>H13</f>
        <v>0</v>
      </c>
      <c r="Y60" s="136">
        <f>H14</f>
        <v>0</v>
      </c>
      <c r="Z60" s="136">
        <f>H15</f>
        <v>0</v>
      </c>
      <c r="AA60" s="136">
        <f>H16</f>
        <v>0</v>
      </c>
      <c r="AB60" s="136">
        <f>H17</f>
        <v>0</v>
      </c>
      <c r="AC60" s="136">
        <f>H18</f>
        <v>0</v>
      </c>
      <c r="AD60" s="136">
        <f>H19</f>
        <v>0</v>
      </c>
      <c r="AE60" s="136">
        <f>H20</f>
        <v>0</v>
      </c>
      <c r="AF60" s="136">
        <f>H21</f>
        <v>0</v>
      </c>
      <c r="AG60" s="136">
        <f>H22</f>
        <v>0</v>
      </c>
      <c r="AH60" s="124">
        <f>H41</f>
        <v>0</v>
      </c>
      <c r="AI60" s="136"/>
      <c r="AJ60" s="124">
        <f>H42</f>
        <v>0</v>
      </c>
      <c r="AK60" s="136"/>
      <c r="AL60" s="124">
        <f>H43</f>
        <v>0</v>
      </c>
      <c r="AM60" s="136"/>
      <c r="AN60" s="124">
        <f>H44</f>
        <v>0</v>
      </c>
      <c r="AO60" s="136"/>
      <c r="AP60" s="124">
        <f>H24</f>
        <v>0</v>
      </c>
      <c r="AQ60" s="124">
        <f>H25</f>
        <v>0</v>
      </c>
      <c r="AR60" s="124">
        <f>H26</f>
        <v>0</v>
      </c>
      <c r="AS60" s="124">
        <f>H27</f>
        <v>0</v>
      </c>
      <c r="AT60" s="124">
        <f>H28</f>
        <v>0</v>
      </c>
      <c r="AU60" s="124">
        <f>H29</f>
        <v>0</v>
      </c>
      <c r="AV60" s="125">
        <f>H30</f>
        <v>0</v>
      </c>
      <c r="AW60" s="124">
        <f>H31</f>
        <v>0</v>
      </c>
      <c r="AX60" s="124">
        <f>H32</f>
        <v>0</v>
      </c>
      <c r="AY60" s="136">
        <f>H38</f>
        <v>0</v>
      </c>
      <c r="AZ60" s="136">
        <f>H39</f>
        <v>0</v>
      </c>
      <c r="BA60" s="266"/>
      <c r="BB60" s="64"/>
      <c r="BC60" s="64"/>
      <c r="BD60" s="64"/>
    </row>
    <row r="61" spans="1:58" ht="13.8" thickTop="1"/>
    <row r="63" spans="1:58" ht="19.95" customHeight="1">
      <c r="A63" s="253" t="s">
        <v>246</v>
      </c>
      <c r="B63" s="253" t="s">
        <v>247</v>
      </c>
      <c r="C63" s="254" t="s">
        <v>213</v>
      </c>
      <c r="D63" s="254" t="s">
        <v>32</v>
      </c>
      <c r="E63" s="255" t="s">
        <v>214</v>
      </c>
      <c r="F63" s="255" t="s">
        <v>215</v>
      </c>
      <c r="G63" s="141"/>
      <c r="H63" s="141"/>
      <c r="I63" s="141"/>
      <c r="J63" s="141"/>
      <c r="K63" s="141"/>
      <c r="L63" s="142"/>
      <c r="M63" s="142"/>
    </row>
    <row r="64" spans="1:58" ht="19.95" customHeight="1">
      <c r="A64" s="153">
        <f>C51</f>
        <v>0</v>
      </c>
      <c r="B64" s="153" t="str">
        <f>IF(D52=0, "", D52 &amp; "　")&amp;IF(I52=0, "", I52)</f>
        <v/>
      </c>
      <c r="C64" s="154">
        <f>L60</f>
        <v>0</v>
      </c>
      <c r="D64" s="153">
        <f>M60</f>
        <v>0</v>
      </c>
      <c r="E64" s="155" t="str">
        <f>N60</f>
        <v>0</v>
      </c>
      <c r="F64" s="156">
        <f>B60</f>
        <v>0</v>
      </c>
      <c r="G64" s="141"/>
      <c r="H64" s="141"/>
      <c r="I64" s="141"/>
      <c r="J64" s="141"/>
      <c r="K64" s="141"/>
      <c r="L64" s="142"/>
      <c r="M64" s="142"/>
    </row>
    <row r="65" spans="1:13" ht="19.95" customHeight="1">
      <c r="A65" s="141"/>
      <c r="B65" s="141"/>
      <c r="C65" s="141"/>
      <c r="D65" s="141"/>
      <c r="E65" s="141"/>
      <c r="F65" s="141"/>
      <c r="G65" s="141"/>
      <c r="H65" s="141"/>
      <c r="I65" s="141"/>
      <c r="J65" s="141"/>
      <c r="K65" s="141"/>
      <c r="L65" s="141"/>
      <c r="M65" s="142"/>
    </row>
    <row r="66" spans="1:13" ht="19.95" customHeight="1">
      <c r="A66" s="143"/>
      <c r="B66" s="143"/>
      <c r="C66" s="143"/>
      <c r="D66" s="143"/>
      <c r="E66" s="143"/>
      <c r="F66" s="143"/>
      <c r="G66" s="143"/>
      <c r="H66" s="143"/>
      <c r="I66" s="143"/>
      <c r="J66" s="143"/>
      <c r="K66" s="143"/>
      <c r="L66" s="143"/>
      <c r="M66" s="143"/>
    </row>
    <row r="67" spans="1:13" ht="19.95" customHeight="1" thickBot="1">
      <c r="A67" s="354"/>
      <c r="B67" s="354"/>
      <c r="C67" s="354"/>
      <c r="D67" s="354"/>
      <c r="E67" s="354"/>
      <c r="F67" s="354"/>
      <c r="G67" s="354"/>
      <c r="H67" s="354"/>
      <c r="I67" s="354"/>
      <c r="J67" s="354"/>
      <c r="K67" s="354"/>
      <c r="L67" s="144"/>
      <c r="M67" s="145"/>
    </row>
    <row r="68" spans="1:13" ht="19.95" customHeight="1" thickTop="1" thickBot="1">
      <c r="A68" s="375" t="s">
        <v>216</v>
      </c>
      <c r="B68" s="376"/>
      <c r="C68" s="146" t="s">
        <v>217</v>
      </c>
      <c r="D68" s="146" t="s">
        <v>218</v>
      </c>
      <c r="E68" s="146" t="s">
        <v>219</v>
      </c>
      <c r="F68" s="146" t="s">
        <v>220</v>
      </c>
      <c r="G68" s="146" t="s">
        <v>221</v>
      </c>
      <c r="H68" s="146" t="s">
        <v>222</v>
      </c>
      <c r="I68" s="377" t="s">
        <v>223</v>
      </c>
      <c r="J68" s="378"/>
      <c r="K68" s="378"/>
      <c r="L68" s="378"/>
      <c r="M68" s="379"/>
    </row>
    <row r="69" spans="1:13" ht="19.95" customHeight="1" thickTop="1">
      <c r="A69" s="380" t="s">
        <v>224</v>
      </c>
      <c r="B69" s="381"/>
      <c r="C69" s="147" t="s">
        <v>225</v>
      </c>
      <c r="D69" s="147" t="s">
        <v>226</v>
      </c>
      <c r="E69" s="147" t="s">
        <v>219</v>
      </c>
      <c r="F69" s="147" t="s">
        <v>227</v>
      </c>
      <c r="G69" s="147" t="s">
        <v>228</v>
      </c>
      <c r="H69" s="147" t="s">
        <v>229</v>
      </c>
      <c r="I69" s="382" t="s">
        <v>230</v>
      </c>
      <c r="J69" s="383"/>
      <c r="K69" s="383"/>
      <c r="L69" s="383"/>
      <c r="M69" s="384"/>
    </row>
    <row r="70" spans="1:13" ht="19.95" customHeight="1" thickBot="1">
      <c r="A70" s="367"/>
      <c r="B70" s="368"/>
      <c r="C70" s="148" t="s">
        <v>231</v>
      </c>
      <c r="D70" s="148" t="s">
        <v>232</v>
      </c>
      <c r="E70" s="148" t="s">
        <v>232</v>
      </c>
      <c r="F70" s="148" t="s">
        <v>232</v>
      </c>
      <c r="G70" s="148" t="s">
        <v>232</v>
      </c>
      <c r="H70" s="148" t="s">
        <v>232</v>
      </c>
      <c r="I70" s="372" t="s">
        <v>233</v>
      </c>
      <c r="J70" s="373"/>
      <c r="K70" s="373"/>
      <c r="L70" s="373"/>
      <c r="M70" s="374"/>
    </row>
    <row r="71" spans="1:13" ht="19.95" customHeight="1" thickTop="1">
      <c r="A71" s="355" t="s">
        <v>234</v>
      </c>
      <c r="B71" s="356"/>
      <c r="C71" s="147" t="s">
        <v>225</v>
      </c>
      <c r="D71" s="147" t="s">
        <v>226</v>
      </c>
      <c r="E71" s="147" t="s">
        <v>219</v>
      </c>
      <c r="F71" s="147" t="s">
        <v>227</v>
      </c>
      <c r="G71" s="147" t="s">
        <v>229</v>
      </c>
      <c r="H71" s="147" t="s">
        <v>229</v>
      </c>
      <c r="I71" s="359" t="s">
        <v>235</v>
      </c>
      <c r="J71" s="360"/>
      <c r="K71" s="360"/>
      <c r="L71" s="360"/>
      <c r="M71" s="361"/>
    </row>
    <row r="72" spans="1:13" ht="19.95" customHeight="1" thickBot="1">
      <c r="A72" s="357"/>
      <c r="B72" s="358"/>
      <c r="C72" s="148" t="s">
        <v>231</v>
      </c>
      <c r="D72" s="148" t="s">
        <v>226</v>
      </c>
      <c r="E72" s="148" t="s">
        <v>236</v>
      </c>
      <c r="F72" s="148" t="s">
        <v>227</v>
      </c>
      <c r="G72" s="148" t="s">
        <v>229</v>
      </c>
      <c r="H72" s="148" t="s">
        <v>229</v>
      </c>
      <c r="I72" s="362"/>
      <c r="J72" s="363"/>
      <c r="K72" s="363"/>
      <c r="L72" s="363"/>
      <c r="M72" s="364"/>
    </row>
    <row r="73" spans="1:13" ht="19.95" customHeight="1" thickTop="1">
      <c r="A73" s="365" t="s">
        <v>237</v>
      </c>
      <c r="B73" s="366"/>
      <c r="C73" s="149" t="s">
        <v>238</v>
      </c>
      <c r="D73" s="149" t="s">
        <v>226</v>
      </c>
      <c r="E73" s="149" t="s">
        <v>239</v>
      </c>
      <c r="F73" s="149" t="s">
        <v>227</v>
      </c>
      <c r="G73" s="149" t="s">
        <v>228</v>
      </c>
      <c r="H73" s="149" t="s">
        <v>222</v>
      </c>
      <c r="I73" s="369" t="s">
        <v>240</v>
      </c>
      <c r="J73" s="370"/>
      <c r="K73" s="370"/>
      <c r="L73" s="370"/>
      <c r="M73" s="371"/>
    </row>
    <row r="74" spans="1:13" ht="19.95" customHeight="1" thickBot="1">
      <c r="A74" s="367"/>
      <c r="B74" s="368"/>
      <c r="C74" s="148" t="s">
        <v>241</v>
      </c>
      <c r="D74" s="148" t="s">
        <v>226</v>
      </c>
      <c r="E74" s="148" t="s">
        <v>236</v>
      </c>
      <c r="F74" s="148" t="s">
        <v>229</v>
      </c>
      <c r="G74" s="148" t="s">
        <v>229</v>
      </c>
      <c r="H74" s="148" t="s">
        <v>229</v>
      </c>
      <c r="I74" s="372" t="s">
        <v>242</v>
      </c>
      <c r="J74" s="373"/>
      <c r="K74" s="373"/>
      <c r="L74" s="373"/>
      <c r="M74" s="374"/>
    </row>
    <row r="75" spans="1:13" ht="19.95" customHeight="1" thickTop="1">
      <c r="A75" s="354"/>
      <c r="B75" s="354"/>
      <c r="C75" s="354"/>
      <c r="D75" s="354"/>
      <c r="E75" s="354"/>
      <c r="F75" s="354"/>
      <c r="G75" s="354"/>
      <c r="H75" s="354"/>
      <c r="I75" s="354"/>
      <c r="J75" s="354"/>
      <c r="K75" s="354"/>
      <c r="L75" s="144"/>
      <c r="M75" s="145"/>
    </row>
  </sheetData>
  <sheetProtection algorithmName="SHA-512" hashValue="WC+xvNoCVVK5rnAGqiz3Umm0MI0TbGUUHkHhoe3bvyIrZA1RB51ccRtOFJfBVb2ko7ixKP4hRVPc9xi5RdpcQg==" saltValue="HYlVibz1Pyi17BuhGhcy/w==" spinCount="100000" sheet="1" objects="1" scenarios="1"/>
  <mergeCells count="108">
    <mergeCell ref="A59:A60"/>
    <mergeCell ref="A55:B55"/>
    <mergeCell ref="C55:K55"/>
    <mergeCell ref="BC57:BD57"/>
    <mergeCell ref="A53:B53"/>
    <mergeCell ref="C53:K53"/>
    <mergeCell ref="Q53:S53"/>
    <mergeCell ref="A54:B54"/>
    <mergeCell ref="C54:G54"/>
    <mergeCell ref="I54:K54"/>
    <mergeCell ref="Q54:S54"/>
    <mergeCell ref="P57:AG57"/>
    <mergeCell ref="AH57:AO57"/>
    <mergeCell ref="AP57:AX57"/>
    <mergeCell ref="AY57:AZ57"/>
    <mergeCell ref="A48:K48"/>
    <mergeCell ref="O49:P50"/>
    <mergeCell ref="Q49:S50"/>
    <mergeCell ref="C50:K50"/>
    <mergeCell ref="A51:B52"/>
    <mergeCell ref="C51:K51"/>
    <mergeCell ref="R51:S51"/>
    <mergeCell ref="D52:G52"/>
    <mergeCell ref="I52:K52"/>
    <mergeCell ref="R52:S52"/>
    <mergeCell ref="A49:B50"/>
    <mergeCell ref="D49:E49"/>
    <mergeCell ref="F49:K49"/>
    <mergeCell ref="A40:F40"/>
    <mergeCell ref="A41:F41"/>
    <mergeCell ref="I41:K44"/>
    <mergeCell ref="A42:F42"/>
    <mergeCell ref="A43:F43"/>
    <mergeCell ref="A44:F44"/>
    <mergeCell ref="A45:F45"/>
    <mergeCell ref="I45:K45"/>
    <mergeCell ref="A46:F46"/>
    <mergeCell ref="H46:K46"/>
    <mergeCell ref="A24:F24"/>
    <mergeCell ref="I24:K36"/>
    <mergeCell ref="A25:F25"/>
    <mergeCell ref="A26:F26"/>
    <mergeCell ref="A27:F27"/>
    <mergeCell ref="A28:F28"/>
    <mergeCell ref="A29:F29"/>
    <mergeCell ref="R38:R39"/>
    <mergeCell ref="A39:F39"/>
    <mergeCell ref="A30:F30"/>
    <mergeCell ref="A31:F31"/>
    <mergeCell ref="A32:F32"/>
    <mergeCell ref="A33:F33"/>
    <mergeCell ref="A34:F34"/>
    <mergeCell ref="A35:F35"/>
    <mergeCell ref="A36:F36"/>
    <mergeCell ref="A37:F37"/>
    <mergeCell ref="A38:F38"/>
    <mergeCell ref="I38:K39"/>
    <mergeCell ref="P38:P39"/>
    <mergeCell ref="A19:F19"/>
    <mergeCell ref="I19:K19"/>
    <mergeCell ref="A20:F20"/>
    <mergeCell ref="I20:K20"/>
    <mergeCell ref="A21:F21"/>
    <mergeCell ref="I21:K21"/>
    <mergeCell ref="A22:F22"/>
    <mergeCell ref="I22:K22"/>
    <mergeCell ref="A23:F23"/>
    <mergeCell ref="A14:F14"/>
    <mergeCell ref="I14:K14"/>
    <mergeCell ref="A15:F15"/>
    <mergeCell ref="I15:K15"/>
    <mergeCell ref="A16:F16"/>
    <mergeCell ref="I16:K16"/>
    <mergeCell ref="A17:F17"/>
    <mergeCell ref="I17:K17"/>
    <mergeCell ref="A18:F18"/>
    <mergeCell ref="I18:K18"/>
    <mergeCell ref="A9:F9"/>
    <mergeCell ref="I9:K9"/>
    <mergeCell ref="A10:F10"/>
    <mergeCell ref="I10:K10"/>
    <mergeCell ref="A11:F11"/>
    <mergeCell ref="I11:K11"/>
    <mergeCell ref="A12:F12"/>
    <mergeCell ref="I12:K12"/>
    <mergeCell ref="A13:F13"/>
    <mergeCell ref="I13:K13"/>
    <mergeCell ref="A1:K3"/>
    <mergeCell ref="L4:M4"/>
    <mergeCell ref="H5:K5"/>
    <mergeCell ref="A6:F6"/>
    <mergeCell ref="I6:K6"/>
    <mergeCell ref="A7:F7"/>
    <mergeCell ref="I7:K7"/>
    <mergeCell ref="A8:F8"/>
    <mergeCell ref="I8:K8"/>
    <mergeCell ref="A75:K75"/>
    <mergeCell ref="A71:B72"/>
    <mergeCell ref="I71:M72"/>
    <mergeCell ref="A73:B74"/>
    <mergeCell ref="I73:M73"/>
    <mergeCell ref="I74:M74"/>
    <mergeCell ref="A67:K67"/>
    <mergeCell ref="A68:B68"/>
    <mergeCell ref="I68:M68"/>
    <mergeCell ref="A69:B70"/>
    <mergeCell ref="I69:M69"/>
    <mergeCell ref="I70:M70"/>
  </mergeCells>
  <phoneticPr fontId="14"/>
  <conditionalFormatting sqref="G38:G39">
    <cfRule type="containsText" dxfId="0" priority="1" operator="containsText" text="メール依頼">
      <formula>NOT(ISERROR(SEARCH("メール依頼",G38)))</formula>
    </cfRule>
  </conditionalFormatting>
  <dataValidations count="1">
    <dataValidation imeMode="hiragana" allowBlank="1" showInputMessage="1" showErrorMessage="1" sqref="A63:B63" xr:uid="{63B980EC-D828-4080-A955-C64FA8C77BD5}"/>
  </dataValidations>
  <hyperlinks>
    <hyperlink ref="Q49" r:id="rId1" xr:uid="{3C56436D-6E3B-4703-A00A-E67927BBB8A9}"/>
  </hyperlinks>
  <printOptions horizontalCentered="1"/>
  <pageMargins left="0.11811023622047245" right="0.11811023622047245" top="0.74803149606299213" bottom="0.74803149606299213" header="0.31496062992125984" footer="0.31496062992125984"/>
  <pageSetup paperSize="9" scale="81" orientation="portrait" r:id="rId2"/>
  <colBreaks count="1" manualBreakCount="1">
    <brk id="14" max="1048575"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E749-11FB-4FA8-88EC-61D819C85A11}">
  <sheetPr codeName="Sheet3">
    <pageSetUpPr fitToPage="1"/>
  </sheetPr>
  <dimension ref="A1:CS114"/>
  <sheetViews>
    <sheetView showGridLines="0" view="pageBreakPreview" zoomScale="90" zoomScaleNormal="90" zoomScaleSheetLayoutView="90" workbookViewId="0">
      <selection activeCell="H3" sqref="H3:K3"/>
    </sheetView>
  </sheetViews>
  <sheetFormatPr defaultColWidth="1.88671875" defaultRowHeight="13.2"/>
  <cols>
    <col min="1" max="1" width="2.109375" style="152" customWidth="1"/>
    <col min="2" max="40" width="2" style="152" customWidth="1"/>
    <col min="41" max="47" width="1.88671875" style="152" customWidth="1"/>
    <col min="48" max="48" width="3.33203125" style="152" customWidth="1"/>
    <col min="49" max="51" width="1.88671875" style="152" customWidth="1"/>
    <col min="52" max="52" width="42.44140625" style="179" customWidth="1"/>
    <col min="53" max="55" width="1.88671875" style="152" customWidth="1"/>
    <col min="56" max="61" width="1.88671875" style="152"/>
    <col min="62" max="63" width="1.88671875" style="152" customWidth="1"/>
    <col min="64" max="64" width="1.88671875" style="152"/>
    <col min="65" max="65" width="1.88671875" style="152" customWidth="1"/>
    <col min="66" max="66" width="1.88671875" style="152"/>
    <col min="67" max="67" width="1.88671875" style="152" customWidth="1"/>
    <col min="68" max="68" width="1.88671875" style="152"/>
    <col min="69" max="71" width="1.88671875" style="152" customWidth="1"/>
    <col min="72" max="72" width="1.88671875" style="152"/>
    <col min="73" max="73" width="1.88671875" style="152" customWidth="1"/>
    <col min="74" max="256" width="1.88671875" style="152"/>
    <col min="257" max="257" width="2.109375" style="152" customWidth="1"/>
    <col min="258" max="296" width="2" style="152" customWidth="1"/>
    <col min="297" max="512" width="1.88671875" style="152"/>
    <col min="513" max="513" width="2.109375" style="152" customWidth="1"/>
    <col min="514" max="552" width="2" style="152" customWidth="1"/>
    <col min="553" max="768" width="1.88671875" style="152"/>
    <col min="769" max="769" width="2.109375" style="152" customWidth="1"/>
    <col min="770" max="808" width="2" style="152" customWidth="1"/>
    <col min="809" max="1024" width="1.88671875" style="152"/>
    <col min="1025" max="1025" width="2.109375" style="152" customWidth="1"/>
    <col min="1026" max="1064" width="2" style="152" customWidth="1"/>
    <col min="1065" max="1280" width="1.88671875" style="152"/>
    <col min="1281" max="1281" width="2.109375" style="152" customWidth="1"/>
    <col min="1282" max="1320" width="2" style="152" customWidth="1"/>
    <col min="1321" max="1536" width="1.88671875" style="152"/>
    <col min="1537" max="1537" width="2.109375" style="152" customWidth="1"/>
    <col min="1538" max="1576" width="2" style="152" customWidth="1"/>
    <col min="1577" max="1792" width="1.88671875" style="152"/>
    <col min="1793" max="1793" width="2.109375" style="152" customWidth="1"/>
    <col min="1794" max="1832" width="2" style="152" customWidth="1"/>
    <col min="1833" max="2048" width="1.88671875" style="152"/>
    <col min="2049" max="2049" width="2.109375" style="152" customWidth="1"/>
    <col min="2050" max="2088" width="2" style="152" customWidth="1"/>
    <col min="2089" max="2304" width="1.88671875" style="152"/>
    <col min="2305" max="2305" width="2.109375" style="152" customWidth="1"/>
    <col min="2306" max="2344" width="2" style="152" customWidth="1"/>
    <col min="2345" max="2560" width="1.88671875" style="152"/>
    <col min="2561" max="2561" width="2.109375" style="152" customWidth="1"/>
    <col min="2562" max="2600" width="2" style="152" customWidth="1"/>
    <col min="2601" max="2816" width="1.88671875" style="152"/>
    <col min="2817" max="2817" width="2.109375" style="152" customWidth="1"/>
    <col min="2818" max="2856" width="2" style="152" customWidth="1"/>
    <col min="2857" max="3072" width="1.88671875" style="152"/>
    <col min="3073" max="3073" width="2.109375" style="152" customWidth="1"/>
    <col min="3074" max="3112" width="2" style="152" customWidth="1"/>
    <col min="3113" max="3328" width="1.88671875" style="152"/>
    <col min="3329" max="3329" width="2.109375" style="152" customWidth="1"/>
    <col min="3330" max="3368" width="2" style="152" customWidth="1"/>
    <col min="3369" max="3584" width="1.88671875" style="152"/>
    <col min="3585" max="3585" width="2.109375" style="152" customWidth="1"/>
    <col min="3586" max="3624" width="2" style="152" customWidth="1"/>
    <col min="3625" max="3840" width="1.88671875" style="152"/>
    <col min="3841" max="3841" width="2.109375" style="152" customWidth="1"/>
    <col min="3842" max="3880" width="2" style="152" customWidth="1"/>
    <col min="3881" max="4096" width="1.88671875" style="152"/>
    <col min="4097" max="4097" width="2.109375" style="152" customWidth="1"/>
    <col min="4098" max="4136" width="2" style="152" customWidth="1"/>
    <col min="4137" max="4352" width="1.88671875" style="152"/>
    <col min="4353" max="4353" width="2.109375" style="152" customWidth="1"/>
    <col min="4354" max="4392" width="2" style="152" customWidth="1"/>
    <col min="4393" max="4608" width="1.88671875" style="152"/>
    <col min="4609" max="4609" width="2.109375" style="152" customWidth="1"/>
    <col min="4610" max="4648" width="2" style="152" customWidth="1"/>
    <col min="4649" max="4864" width="1.88671875" style="152"/>
    <col min="4865" max="4865" width="2.109375" style="152" customWidth="1"/>
    <col min="4866" max="4904" width="2" style="152" customWidth="1"/>
    <col min="4905" max="5120" width="1.88671875" style="152"/>
    <col min="5121" max="5121" width="2.109375" style="152" customWidth="1"/>
    <col min="5122" max="5160" width="2" style="152" customWidth="1"/>
    <col min="5161" max="5376" width="1.88671875" style="152"/>
    <col min="5377" max="5377" width="2.109375" style="152" customWidth="1"/>
    <col min="5378" max="5416" width="2" style="152" customWidth="1"/>
    <col min="5417" max="5632" width="1.88671875" style="152"/>
    <col min="5633" max="5633" width="2.109375" style="152" customWidth="1"/>
    <col min="5634" max="5672" width="2" style="152" customWidth="1"/>
    <col min="5673" max="5888" width="1.88671875" style="152"/>
    <col min="5889" max="5889" width="2.109375" style="152" customWidth="1"/>
    <col min="5890" max="5928" width="2" style="152" customWidth="1"/>
    <col min="5929" max="6144" width="1.88671875" style="152"/>
    <col min="6145" max="6145" width="2.109375" style="152" customWidth="1"/>
    <col min="6146" max="6184" width="2" style="152" customWidth="1"/>
    <col min="6185" max="6400" width="1.88671875" style="152"/>
    <col min="6401" max="6401" width="2.109375" style="152" customWidth="1"/>
    <col min="6402" max="6440" width="2" style="152" customWidth="1"/>
    <col min="6441" max="6656" width="1.88671875" style="152"/>
    <col min="6657" max="6657" width="2.109375" style="152" customWidth="1"/>
    <col min="6658" max="6696" width="2" style="152" customWidth="1"/>
    <col min="6697" max="6912" width="1.88671875" style="152"/>
    <col min="6913" max="6913" width="2.109375" style="152" customWidth="1"/>
    <col min="6914" max="6952" width="2" style="152" customWidth="1"/>
    <col min="6953" max="7168" width="1.88671875" style="152"/>
    <col min="7169" max="7169" width="2.109375" style="152" customWidth="1"/>
    <col min="7170" max="7208" width="2" style="152" customWidth="1"/>
    <col min="7209" max="7424" width="1.88671875" style="152"/>
    <col min="7425" max="7425" width="2.109375" style="152" customWidth="1"/>
    <col min="7426" max="7464" width="2" style="152" customWidth="1"/>
    <col min="7465" max="7680" width="1.88671875" style="152"/>
    <col min="7681" max="7681" width="2.109375" style="152" customWidth="1"/>
    <col min="7682" max="7720" width="2" style="152" customWidth="1"/>
    <col min="7721" max="7936" width="1.88671875" style="152"/>
    <col min="7937" max="7937" width="2.109375" style="152" customWidth="1"/>
    <col min="7938" max="7976" width="2" style="152" customWidth="1"/>
    <col min="7977" max="8192" width="1.88671875" style="152"/>
    <col min="8193" max="8193" width="2.109375" style="152" customWidth="1"/>
    <col min="8194" max="8232" width="2" style="152" customWidth="1"/>
    <col min="8233" max="8448" width="1.88671875" style="152"/>
    <col min="8449" max="8449" width="2.109375" style="152" customWidth="1"/>
    <col min="8450" max="8488" width="2" style="152" customWidth="1"/>
    <col min="8489" max="8704" width="1.88671875" style="152"/>
    <col min="8705" max="8705" width="2.109375" style="152" customWidth="1"/>
    <col min="8706" max="8744" width="2" style="152" customWidth="1"/>
    <col min="8745" max="8960" width="1.88671875" style="152"/>
    <col min="8961" max="8961" width="2.109375" style="152" customWidth="1"/>
    <col min="8962" max="9000" width="2" style="152" customWidth="1"/>
    <col min="9001" max="9216" width="1.88671875" style="152"/>
    <col min="9217" max="9217" width="2.109375" style="152" customWidth="1"/>
    <col min="9218" max="9256" width="2" style="152" customWidth="1"/>
    <col min="9257" max="9472" width="1.88671875" style="152"/>
    <col min="9473" max="9473" width="2.109375" style="152" customWidth="1"/>
    <col min="9474" max="9512" width="2" style="152" customWidth="1"/>
    <col min="9513" max="9728" width="1.88671875" style="152"/>
    <col min="9729" max="9729" width="2.109375" style="152" customWidth="1"/>
    <col min="9730" max="9768" width="2" style="152" customWidth="1"/>
    <col min="9769" max="9984" width="1.88671875" style="152"/>
    <col min="9985" max="9985" width="2.109375" style="152" customWidth="1"/>
    <col min="9986" max="10024" width="2" style="152" customWidth="1"/>
    <col min="10025" max="10240" width="1.88671875" style="152"/>
    <col min="10241" max="10241" width="2.109375" style="152" customWidth="1"/>
    <col min="10242" max="10280" width="2" style="152" customWidth="1"/>
    <col min="10281" max="10496" width="1.88671875" style="152"/>
    <col min="10497" max="10497" width="2.109375" style="152" customWidth="1"/>
    <col min="10498" max="10536" width="2" style="152" customWidth="1"/>
    <col min="10537" max="10752" width="1.88671875" style="152"/>
    <col min="10753" max="10753" width="2.109375" style="152" customWidth="1"/>
    <col min="10754" max="10792" width="2" style="152" customWidth="1"/>
    <col min="10793" max="11008" width="1.88671875" style="152"/>
    <col min="11009" max="11009" width="2.109375" style="152" customWidth="1"/>
    <col min="11010" max="11048" width="2" style="152" customWidth="1"/>
    <col min="11049" max="11264" width="1.88671875" style="152"/>
    <col min="11265" max="11265" width="2.109375" style="152" customWidth="1"/>
    <col min="11266" max="11304" width="2" style="152" customWidth="1"/>
    <col min="11305" max="11520" width="1.88671875" style="152"/>
    <col min="11521" max="11521" width="2.109375" style="152" customWidth="1"/>
    <col min="11522" max="11560" width="2" style="152" customWidth="1"/>
    <col min="11561" max="11776" width="1.88671875" style="152"/>
    <col min="11777" max="11777" width="2.109375" style="152" customWidth="1"/>
    <col min="11778" max="11816" width="2" style="152" customWidth="1"/>
    <col min="11817" max="12032" width="1.88671875" style="152"/>
    <col min="12033" max="12033" width="2.109375" style="152" customWidth="1"/>
    <col min="12034" max="12072" width="2" style="152" customWidth="1"/>
    <col min="12073" max="12288" width="1.88671875" style="152"/>
    <col min="12289" max="12289" width="2.109375" style="152" customWidth="1"/>
    <col min="12290" max="12328" width="2" style="152" customWidth="1"/>
    <col min="12329" max="12544" width="1.88671875" style="152"/>
    <col min="12545" max="12545" width="2.109375" style="152" customWidth="1"/>
    <col min="12546" max="12584" width="2" style="152" customWidth="1"/>
    <col min="12585" max="12800" width="1.88671875" style="152"/>
    <col min="12801" max="12801" width="2.109375" style="152" customWidth="1"/>
    <col min="12802" max="12840" width="2" style="152" customWidth="1"/>
    <col min="12841" max="13056" width="1.88671875" style="152"/>
    <col min="13057" max="13057" width="2.109375" style="152" customWidth="1"/>
    <col min="13058" max="13096" width="2" style="152" customWidth="1"/>
    <col min="13097" max="13312" width="1.88671875" style="152"/>
    <col min="13313" max="13313" width="2.109375" style="152" customWidth="1"/>
    <col min="13314" max="13352" width="2" style="152" customWidth="1"/>
    <col min="13353" max="13568" width="1.88671875" style="152"/>
    <col min="13569" max="13569" width="2.109375" style="152" customWidth="1"/>
    <col min="13570" max="13608" width="2" style="152" customWidth="1"/>
    <col min="13609" max="13824" width="1.88671875" style="152"/>
    <col min="13825" max="13825" width="2.109375" style="152" customWidth="1"/>
    <col min="13826" max="13864" width="2" style="152" customWidth="1"/>
    <col min="13865" max="14080" width="1.88671875" style="152"/>
    <col min="14081" max="14081" width="2.109375" style="152" customWidth="1"/>
    <col min="14082" max="14120" width="2" style="152" customWidth="1"/>
    <col min="14121" max="14336" width="1.88671875" style="152"/>
    <col min="14337" max="14337" width="2.109375" style="152" customWidth="1"/>
    <col min="14338" max="14376" width="2" style="152" customWidth="1"/>
    <col min="14377" max="14592" width="1.88671875" style="152"/>
    <col min="14593" max="14593" width="2.109375" style="152" customWidth="1"/>
    <col min="14594" max="14632" width="2" style="152" customWidth="1"/>
    <col min="14633" max="14848" width="1.88671875" style="152"/>
    <col min="14849" max="14849" width="2.109375" style="152" customWidth="1"/>
    <col min="14850" max="14888" width="2" style="152" customWidth="1"/>
    <col min="14889" max="15104" width="1.88671875" style="152"/>
    <col min="15105" max="15105" width="2.109375" style="152" customWidth="1"/>
    <col min="15106" max="15144" width="2" style="152" customWidth="1"/>
    <col min="15145" max="15360" width="1.88671875" style="152"/>
    <col min="15361" max="15361" width="2.109375" style="152" customWidth="1"/>
    <col min="15362" max="15400" width="2" style="152" customWidth="1"/>
    <col min="15401" max="15616" width="1.88671875" style="152"/>
    <col min="15617" max="15617" width="2.109375" style="152" customWidth="1"/>
    <col min="15618" max="15656" width="2" style="152" customWidth="1"/>
    <col min="15657" max="15872" width="1.88671875" style="152"/>
    <col min="15873" max="15873" width="2.109375" style="152" customWidth="1"/>
    <col min="15874" max="15912" width="2" style="152" customWidth="1"/>
    <col min="15913" max="16128" width="1.88671875" style="152"/>
    <col min="16129" max="16129" width="2.109375" style="152" customWidth="1"/>
    <col min="16130" max="16168" width="2" style="152" customWidth="1"/>
    <col min="16169" max="16384" width="1.88671875" style="152"/>
  </cols>
  <sheetData>
    <row r="1" spans="1:97" ht="19.95" customHeight="1">
      <c r="A1" s="157"/>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502" t="s">
        <v>48</v>
      </c>
      <c r="AJ1" s="502"/>
      <c r="AK1" s="502"/>
      <c r="AL1" s="502"/>
      <c r="AM1" s="502"/>
      <c r="AN1" s="502"/>
      <c r="AO1" s="502"/>
      <c r="AP1" s="503">
        <f>計算書!$N$4</f>
        <v>0</v>
      </c>
      <c r="AQ1" s="504"/>
      <c r="AR1" s="504"/>
      <c r="AS1" s="504"/>
      <c r="AT1" s="504"/>
      <c r="AU1" s="504"/>
      <c r="AV1" s="504"/>
      <c r="AW1" s="504"/>
      <c r="AX1" s="504"/>
      <c r="AZ1" s="152"/>
    </row>
    <row r="2" spans="1:97" ht="18" customHeight="1">
      <c r="AI2" s="500" t="s">
        <v>75</v>
      </c>
      <c r="AJ2" s="500"/>
      <c r="AK2" s="500"/>
      <c r="AL2" s="500"/>
      <c r="AM2" s="500"/>
      <c r="AN2" s="500"/>
      <c r="AO2" s="500"/>
      <c r="AP2" s="500"/>
      <c r="AQ2" s="500"/>
      <c r="AR2" s="500"/>
      <c r="AS2" s="500"/>
      <c r="AT2" s="500"/>
      <c r="AU2" s="500"/>
      <c r="AV2" s="500"/>
      <c r="AW2" s="500"/>
      <c r="AX2" s="500"/>
      <c r="AY2" s="152" t="s">
        <v>38</v>
      </c>
      <c r="AZ2" s="158"/>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60"/>
      <c r="CL2" s="160"/>
      <c r="CM2" s="160"/>
      <c r="CN2" s="161"/>
      <c r="CO2" s="161"/>
      <c r="CP2" s="161"/>
      <c r="CQ2" s="161"/>
      <c r="CR2" s="161"/>
      <c r="CS2" s="161"/>
    </row>
    <row r="3" spans="1:97" ht="18" customHeight="1">
      <c r="AR3" s="505"/>
      <c r="AS3" s="505"/>
      <c r="AT3" s="505"/>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60"/>
      <c r="CL3" s="160"/>
      <c r="CM3" s="160"/>
      <c r="CN3" s="161"/>
      <c r="CO3" s="161"/>
      <c r="CP3" s="161"/>
      <c r="CQ3" s="161"/>
      <c r="CR3" s="161"/>
      <c r="CS3" s="161"/>
    </row>
    <row r="4" spans="1:97" ht="6" customHeight="1">
      <c r="A4" s="506" t="s">
        <v>0</v>
      </c>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c r="AN4" s="506"/>
      <c r="AO4" s="506"/>
      <c r="AP4" s="506"/>
      <c r="AQ4" s="506"/>
      <c r="AR4" s="506"/>
      <c r="AS4" s="506"/>
      <c r="AT4" s="506"/>
      <c r="AU4" s="506"/>
      <c r="AV4" s="506"/>
      <c r="AW4" s="506"/>
      <c r="AX4" s="506"/>
      <c r="AZ4" s="159"/>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0"/>
      <c r="CL4" s="160"/>
      <c r="CM4" s="160"/>
      <c r="CN4" s="165"/>
      <c r="CO4" s="165"/>
      <c r="CP4" s="165"/>
      <c r="CQ4" s="165"/>
      <c r="CR4" s="165"/>
      <c r="CS4" s="165"/>
    </row>
    <row r="5" spans="1:97" s="166" customFormat="1" ht="18" customHeight="1">
      <c r="A5" s="506"/>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c r="AS5" s="506"/>
      <c r="AT5" s="506"/>
      <c r="AU5" s="506"/>
      <c r="AV5" s="506"/>
      <c r="AW5" s="506"/>
      <c r="AX5" s="506"/>
      <c r="AZ5" s="159"/>
    </row>
    <row r="6" spans="1:97" s="166" customFormat="1" ht="18" customHeight="1">
      <c r="A6" s="506"/>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c r="AF6" s="506"/>
      <c r="AG6" s="506"/>
      <c r="AH6" s="506"/>
      <c r="AI6" s="506"/>
      <c r="AJ6" s="506"/>
      <c r="AK6" s="506"/>
      <c r="AL6" s="506"/>
      <c r="AM6" s="506"/>
      <c r="AN6" s="506"/>
      <c r="AO6" s="506"/>
      <c r="AP6" s="506"/>
      <c r="AQ6" s="506"/>
      <c r="AR6" s="506"/>
      <c r="AS6" s="506"/>
      <c r="AT6" s="506"/>
      <c r="AU6" s="506"/>
      <c r="AV6" s="506"/>
      <c r="AW6" s="506"/>
      <c r="AX6" s="506"/>
      <c r="AZ6" s="167"/>
    </row>
    <row r="7" spans="1:97" s="166" customFormat="1" ht="18" customHeight="1">
      <c r="A7" s="163"/>
      <c r="B7" s="163"/>
      <c r="C7" s="163"/>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Z7" s="167"/>
    </row>
    <row r="8" spans="1:97" ht="18" customHeight="1">
      <c r="C8" s="507">
        <f>IF(計算書!$C$51="","",計算書!$C$51)</f>
        <v>0</v>
      </c>
      <c r="D8" s="507"/>
      <c r="E8" s="507"/>
      <c r="F8" s="507"/>
      <c r="G8" s="507"/>
      <c r="H8" s="507"/>
      <c r="I8" s="507"/>
      <c r="J8" s="507"/>
      <c r="K8" s="507"/>
      <c r="L8" s="507"/>
      <c r="M8" s="507"/>
      <c r="N8" s="507"/>
      <c r="O8" s="507"/>
      <c r="P8" s="507"/>
      <c r="Q8" s="507"/>
      <c r="R8" s="507"/>
      <c r="S8" s="507"/>
      <c r="T8" s="507"/>
      <c r="U8" s="507"/>
      <c r="V8" s="168"/>
      <c r="W8" s="168"/>
      <c r="X8" s="168"/>
      <c r="AZ8" s="158"/>
      <c r="BA8" s="159"/>
      <c r="BB8" s="159"/>
      <c r="BC8" s="159"/>
      <c r="BD8" s="159"/>
      <c r="BE8" s="159"/>
      <c r="BF8" s="159"/>
      <c r="BG8" s="159"/>
      <c r="BH8" s="159"/>
      <c r="BI8" s="159"/>
      <c r="BJ8" s="159"/>
      <c r="BK8" s="159"/>
      <c r="BL8" s="159"/>
      <c r="BM8" s="159"/>
      <c r="BN8" s="159"/>
      <c r="BO8" s="159"/>
      <c r="BP8" s="159"/>
      <c r="BQ8" s="159"/>
      <c r="BR8" s="159"/>
      <c r="BS8" s="159"/>
      <c r="BT8" s="159"/>
      <c r="BU8" s="159"/>
      <c r="BV8" s="159"/>
      <c r="BW8" s="159"/>
      <c r="BX8" s="159"/>
      <c r="BY8" s="159"/>
      <c r="BZ8" s="159"/>
      <c r="CA8" s="159"/>
      <c r="CB8" s="159"/>
      <c r="CC8" s="159"/>
      <c r="CD8" s="159"/>
      <c r="CE8" s="159"/>
      <c r="CF8" s="159"/>
      <c r="CG8" s="159"/>
      <c r="CH8" s="159"/>
      <c r="CI8" s="159"/>
      <c r="CJ8" s="159"/>
      <c r="CK8" s="160"/>
      <c r="CL8" s="160"/>
      <c r="CM8" s="160"/>
      <c r="CN8" s="161"/>
      <c r="CO8" s="161"/>
      <c r="CP8" s="161"/>
      <c r="CQ8" s="161"/>
      <c r="CR8" s="161"/>
      <c r="CS8" s="161"/>
    </row>
    <row r="9" spans="1:97" ht="18" customHeight="1">
      <c r="C9" s="507"/>
      <c r="D9" s="507"/>
      <c r="E9" s="507"/>
      <c r="F9" s="507"/>
      <c r="G9" s="507"/>
      <c r="H9" s="507"/>
      <c r="I9" s="507"/>
      <c r="J9" s="507"/>
      <c r="K9" s="507"/>
      <c r="L9" s="507"/>
      <c r="M9" s="507"/>
      <c r="N9" s="507"/>
      <c r="O9" s="507"/>
      <c r="P9" s="507"/>
      <c r="Q9" s="507"/>
      <c r="R9" s="507"/>
      <c r="S9" s="507"/>
      <c r="T9" s="507"/>
      <c r="U9" s="507"/>
      <c r="V9" s="527" t="s">
        <v>205</v>
      </c>
      <c r="W9" s="527"/>
      <c r="X9" s="527"/>
      <c r="Y9" s="169"/>
      <c r="Z9" s="170"/>
      <c r="AA9" s="157"/>
      <c r="AB9" s="157"/>
      <c r="AC9" s="157"/>
      <c r="AD9" s="157"/>
      <c r="AE9" s="157"/>
      <c r="AF9" s="157"/>
      <c r="AG9" s="157"/>
      <c r="AH9" s="157"/>
      <c r="AI9" s="157"/>
      <c r="AJ9" s="157"/>
      <c r="AK9" s="157"/>
      <c r="AL9" s="157"/>
      <c r="AM9" s="157"/>
      <c r="AN9" s="157"/>
      <c r="AZ9" s="158"/>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59"/>
      <c r="CH9" s="159"/>
      <c r="CI9" s="159"/>
      <c r="CJ9" s="159"/>
      <c r="CK9" s="160"/>
      <c r="CL9" s="160"/>
      <c r="CM9" s="160"/>
      <c r="CN9" s="161"/>
      <c r="CO9" s="161"/>
      <c r="CP9" s="161"/>
      <c r="CQ9" s="161"/>
      <c r="CR9" s="161"/>
      <c r="CS9" s="161"/>
    </row>
    <row r="10" spans="1:97" ht="18" customHeight="1" thickBot="1">
      <c r="C10" s="508"/>
      <c r="D10" s="508"/>
      <c r="E10" s="508"/>
      <c r="F10" s="508"/>
      <c r="G10" s="508"/>
      <c r="H10" s="508"/>
      <c r="I10" s="508"/>
      <c r="J10" s="508"/>
      <c r="K10" s="508"/>
      <c r="L10" s="508"/>
      <c r="M10" s="508"/>
      <c r="N10" s="508"/>
      <c r="O10" s="508"/>
      <c r="P10" s="508"/>
      <c r="Q10" s="508"/>
      <c r="R10" s="508"/>
      <c r="S10" s="508"/>
      <c r="T10" s="508"/>
      <c r="U10" s="508"/>
      <c r="V10" s="528"/>
      <c r="W10" s="528"/>
      <c r="X10" s="528"/>
      <c r="Y10" s="157"/>
      <c r="Z10" s="170"/>
      <c r="AA10" s="157"/>
      <c r="AB10" s="157"/>
      <c r="AC10" s="157"/>
      <c r="AD10" s="157"/>
      <c r="AE10" s="157"/>
      <c r="AF10" s="157"/>
      <c r="AG10" s="157"/>
      <c r="AH10" s="157"/>
      <c r="AI10" s="157"/>
      <c r="AJ10" s="157"/>
      <c r="AK10" s="157"/>
      <c r="AL10" s="157"/>
      <c r="AM10" s="157"/>
      <c r="AN10" s="157"/>
      <c r="AZ10" s="158"/>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159"/>
      <c r="CI10" s="159"/>
      <c r="CJ10" s="159"/>
      <c r="CK10" s="160"/>
      <c r="CL10" s="160"/>
      <c r="CM10" s="160"/>
      <c r="CN10" s="161"/>
      <c r="CO10" s="161"/>
      <c r="CP10" s="161"/>
      <c r="CQ10" s="161"/>
      <c r="CR10" s="161"/>
      <c r="CS10" s="161"/>
    </row>
    <row r="11" spans="1:97" ht="18" customHeight="1">
      <c r="A11" s="157"/>
      <c r="B11" s="157"/>
      <c r="C11" s="171"/>
      <c r="D11" s="171"/>
      <c r="E11" s="171"/>
      <c r="F11" s="171"/>
      <c r="G11" s="171"/>
      <c r="H11" s="171"/>
      <c r="I11" s="171"/>
      <c r="J11" s="171"/>
      <c r="K11" s="171"/>
      <c r="L11" s="171"/>
      <c r="M11" s="171"/>
      <c r="N11" s="171"/>
      <c r="O11" s="171"/>
      <c r="P11" s="171"/>
      <c r="Q11" s="171"/>
      <c r="R11" s="171"/>
      <c r="S11" s="171"/>
      <c r="X11" s="157"/>
      <c r="Y11" s="157"/>
      <c r="Z11" s="157"/>
      <c r="AA11" s="172"/>
      <c r="AB11" s="157"/>
      <c r="AC11" s="157"/>
      <c r="AD11" s="157"/>
      <c r="AE11" s="157"/>
      <c r="AF11" s="157"/>
      <c r="AG11" s="157"/>
      <c r="AH11" s="157"/>
      <c r="AI11" s="157"/>
      <c r="AJ11" s="157"/>
      <c r="AK11" s="157"/>
      <c r="AL11" s="157"/>
      <c r="AM11" s="157"/>
      <c r="AN11" s="157"/>
      <c r="AZ11" s="173"/>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0"/>
      <c r="CL11" s="160"/>
      <c r="CM11" s="160"/>
      <c r="CN11" s="165"/>
      <c r="CO11" s="165"/>
      <c r="CP11" s="165"/>
      <c r="CQ11" s="165"/>
      <c r="CR11" s="165"/>
      <c r="CS11" s="165"/>
    </row>
    <row r="12" spans="1:97" ht="18" customHeight="1">
      <c r="A12" s="157"/>
      <c r="B12" s="157"/>
      <c r="C12" s="171"/>
      <c r="D12" s="171"/>
      <c r="E12" s="171"/>
      <c r="F12" s="171"/>
      <c r="G12" s="171"/>
      <c r="H12" s="171"/>
      <c r="I12" s="171"/>
      <c r="J12" s="171"/>
      <c r="K12" s="171"/>
      <c r="L12" s="171"/>
      <c r="M12" s="171"/>
      <c r="N12" s="171"/>
      <c r="O12" s="171"/>
      <c r="P12" s="171"/>
      <c r="Q12" s="171"/>
      <c r="R12" s="171"/>
      <c r="S12" s="171"/>
      <c r="T12" s="171"/>
      <c r="U12" s="171"/>
      <c r="V12" s="171"/>
      <c r="W12" s="174"/>
      <c r="X12" s="174"/>
      <c r="Y12" s="174"/>
      <c r="Z12" s="174"/>
      <c r="AA12" s="509"/>
      <c r="AB12" s="510"/>
      <c r="AC12" s="510"/>
      <c r="AD12" s="510"/>
      <c r="AE12" s="510"/>
      <c r="AF12" s="510"/>
      <c r="AG12" s="510"/>
      <c r="AH12" s="510"/>
      <c r="AI12" s="510"/>
      <c r="AJ12" s="510"/>
      <c r="AK12" s="510"/>
      <c r="AL12" s="510"/>
      <c r="AM12" s="510"/>
      <c r="AN12" s="510"/>
      <c r="AO12" s="510"/>
      <c r="AP12" s="510"/>
      <c r="AQ12" s="510"/>
      <c r="AR12" s="510"/>
      <c r="AS12" s="510"/>
      <c r="AT12" s="510"/>
      <c r="AU12" s="510"/>
      <c r="AV12" s="510"/>
      <c r="AZ12" s="173"/>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0"/>
      <c r="CL12" s="160"/>
      <c r="CM12" s="160"/>
      <c r="CN12" s="165"/>
      <c r="CO12" s="165"/>
      <c r="CP12" s="165"/>
      <c r="CQ12" s="165"/>
      <c r="CR12" s="165"/>
      <c r="CS12" s="165"/>
    </row>
    <row r="13" spans="1:97" ht="18" customHeight="1">
      <c r="A13" s="157"/>
      <c r="B13" s="157"/>
      <c r="N13" s="157"/>
      <c r="O13" s="157"/>
      <c r="P13" s="157"/>
      <c r="Q13" s="157"/>
      <c r="R13" s="157"/>
      <c r="S13" s="157"/>
      <c r="T13" s="174"/>
      <c r="U13" s="174"/>
      <c r="V13" s="174"/>
      <c r="W13" s="174"/>
      <c r="X13" s="174"/>
      <c r="Y13" s="174"/>
      <c r="Z13" s="174"/>
      <c r="AA13" s="511"/>
      <c r="AB13" s="512"/>
      <c r="AC13" s="512"/>
      <c r="AD13" s="512"/>
      <c r="AE13" s="512"/>
      <c r="AF13" s="512"/>
      <c r="AG13" s="512"/>
      <c r="AH13" s="512"/>
      <c r="AI13" s="512"/>
      <c r="AJ13" s="512"/>
      <c r="AK13" s="512"/>
      <c r="AL13" s="512"/>
      <c r="AM13" s="512"/>
      <c r="AN13" s="512"/>
      <c r="AO13" s="512"/>
      <c r="AP13" s="512"/>
      <c r="AQ13" s="512"/>
      <c r="AR13" s="512"/>
      <c r="AS13" s="512"/>
      <c r="AT13" s="512"/>
      <c r="AU13" s="512"/>
      <c r="AV13" s="512"/>
      <c r="AZ13" s="158"/>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9"/>
      <c r="CE13" s="159"/>
      <c r="CF13" s="159"/>
      <c r="CG13" s="159"/>
      <c r="CH13" s="159"/>
      <c r="CI13" s="159"/>
      <c r="CJ13" s="159"/>
      <c r="CK13" s="160"/>
      <c r="CL13" s="160"/>
      <c r="CM13" s="160"/>
      <c r="CN13" s="161"/>
      <c r="CO13" s="161"/>
      <c r="CP13" s="161"/>
      <c r="CQ13" s="161"/>
      <c r="CR13" s="161"/>
      <c r="CS13" s="161"/>
    </row>
    <row r="14" spans="1:97" ht="18" customHeight="1">
      <c r="A14" s="172"/>
      <c r="B14" s="172"/>
      <c r="C14" s="157"/>
      <c r="D14" s="157"/>
      <c r="E14" s="157"/>
      <c r="F14" s="157"/>
      <c r="G14" s="157"/>
      <c r="H14" s="157"/>
      <c r="S14" s="157"/>
      <c r="T14" s="174"/>
      <c r="U14" s="174"/>
      <c r="V14" s="174"/>
      <c r="W14" s="174"/>
      <c r="X14" s="174"/>
      <c r="Y14" s="174"/>
      <c r="Z14" s="174"/>
      <c r="AA14" s="175"/>
      <c r="AB14" s="176"/>
      <c r="AC14" s="176"/>
      <c r="AD14" s="176"/>
      <c r="AE14" s="176"/>
      <c r="AF14" s="176"/>
      <c r="AG14" s="176"/>
      <c r="AH14" s="176"/>
      <c r="AI14" s="176"/>
      <c r="AJ14" s="176"/>
      <c r="AK14" s="176"/>
      <c r="AL14" s="176"/>
      <c r="AM14" s="176"/>
      <c r="AN14" s="176"/>
      <c r="AO14" s="176"/>
      <c r="AP14" s="176"/>
      <c r="AQ14" s="176"/>
      <c r="AR14" s="176"/>
      <c r="AS14" s="176"/>
      <c r="AT14" s="176"/>
      <c r="AU14" s="176"/>
      <c r="AV14" s="176"/>
      <c r="AZ14" s="177"/>
      <c r="BA14" s="178"/>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60"/>
      <c r="CL14" s="160"/>
      <c r="CM14" s="160"/>
      <c r="CN14" s="161"/>
      <c r="CO14" s="161"/>
      <c r="CP14" s="161"/>
      <c r="CQ14" s="161"/>
      <c r="CR14" s="161"/>
      <c r="CS14" s="161"/>
    </row>
    <row r="15" spans="1:97" ht="18" customHeight="1">
      <c r="A15" s="157"/>
      <c r="B15" s="157"/>
      <c r="C15" s="157"/>
      <c r="D15" s="157"/>
      <c r="E15" s="157"/>
      <c r="F15" s="157"/>
      <c r="G15" s="157"/>
      <c r="H15" s="157"/>
      <c r="I15" s="157"/>
      <c r="J15" s="157"/>
      <c r="K15" s="157"/>
      <c r="L15" s="157"/>
      <c r="M15" s="157"/>
      <c r="N15" s="157"/>
      <c r="O15" s="157"/>
      <c r="P15" s="157"/>
      <c r="Q15" s="157"/>
      <c r="R15" s="157"/>
      <c r="S15" s="157"/>
      <c r="T15" s="174"/>
      <c r="U15" s="174"/>
      <c r="V15" s="174"/>
      <c r="W15" s="174"/>
      <c r="X15" s="174"/>
      <c r="Y15" s="174"/>
      <c r="Z15" s="174"/>
      <c r="AA15" s="175"/>
      <c r="AB15" s="176"/>
      <c r="AC15" s="176"/>
      <c r="AD15" s="176"/>
      <c r="AE15" s="176"/>
      <c r="AF15" s="176"/>
      <c r="AG15" s="176"/>
      <c r="AH15" s="176"/>
      <c r="AI15" s="176"/>
      <c r="AJ15" s="176"/>
      <c r="AK15" s="176"/>
      <c r="AL15" s="176"/>
      <c r="AM15" s="176"/>
      <c r="AN15" s="176"/>
      <c r="AO15" s="176"/>
      <c r="AP15" s="176"/>
      <c r="AQ15" s="176"/>
      <c r="AR15" s="176"/>
      <c r="AS15" s="176"/>
      <c r="AT15" s="176"/>
      <c r="AU15" s="176"/>
      <c r="AV15" s="176"/>
    </row>
    <row r="16" spans="1:97" ht="18" customHeight="1">
      <c r="A16" s="157"/>
      <c r="B16" s="157"/>
    </row>
    <row r="17" spans="1:97" ht="18" customHeight="1">
      <c r="A17" s="157"/>
      <c r="B17" s="157"/>
      <c r="C17" s="513" t="s">
        <v>50</v>
      </c>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3"/>
      <c r="AL17" s="513"/>
    </row>
    <row r="18" spans="1:97" ht="18" customHeight="1">
      <c r="A18" s="157"/>
      <c r="B18" s="157"/>
    </row>
    <row r="19" spans="1:97" ht="18" customHeight="1">
      <c r="A19" s="514" t="s">
        <v>51</v>
      </c>
      <c r="B19" s="514"/>
      <c r="C19" s="514"/>
      <c r="D19" s="514"/>
      <c r="E19" s="514"/>
      <c r="F19" s="514"/>
      <c r="G19" s="514"/>
      <c r="H19" s="514"/>
      <c r="I19" s="514"/>
      <c r="J19" s="514"/>
      <c r="K19" s="514"/>
      <c r="L19" s="514"/>
      <c r="M19" s="514"/>
      <c r="N19" s="514"/>
      <c r="O19" s="514"/>
      <c r="P19" s="514"/>
      <c r="Q19" s="514"/>
      <c r="R19" s="514"/>
      <c r="S19" s="514"/>
      <c r="T19" s="514"/>
      <c r="U19" s="514"/>
      <c r="V19" s="514"/>
      <c r="W19" s="514"/>
      <c r="X19" s="514"/>
      <c r="Y19" s="514"/>
      <c r="Z19" s="514"/>
      <c r="AA19" s="514"/>
      <c r="AB19" s="514"/>
      <c r="AC19" s="514"/>
      <c r="AD19" s="514"/>
      <c r="AE19" s="514"/>
      <c r="AF19" s="514"/>
      <c r="AG19" s="514"/>
      <c r="AH19" s="514"/>
      <c r="AI19" s="514"/>
      <c r="AJ19" s="514"/>
      <c r="AK19" s="514"/>
      <c r="AL19" s="514"/>
      <c r="AM19" s="514"/>
      <c r="AN19" s="514"/>
      <c r="AO19" s="514"/>
      <c r="AP19" s="514"/>
      <c r="AQ19" s="514"/>
      <c r="AR19" s="514"/>
      <c r="AS19" s="514"/>
      <c r="AT19" s="514"/>
      <c r="AU19" s="514"/>
      <c r="AV19" s="514"/>
      <c r="AW19" s="514"/>
      <c r="AX19" s="514"/>
    </row>
    <row r="20" spans="1:97" ht="18" customHeight="1">
      <c r="A20" s="157"/>
      <c r="B20" s="157"/>
    </row>
    <row r="21" spans="1:97" s="157" customFormat="1" ht="18" customHeight="1">
      <c r="C21" s="515" t="s">
        <v>52</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t="s">
        <v>53</v>
      </c>
      <c r="AI21" s="515"/>
      <c r="AJ21" s="515"/>
      <c r="AK21" s="515"/>
      <c r="AL21" s="515"/>
      <c r="AM21" s="515" t="s">
        <v>54</v>
      </c>
      <c r="AN21" s="515"/>
      <c r="AO21" s="515"/>
      <c r="AP21" s="515"/>
      <c r="AQ21" s="515"/>
      <c r="AR21" s="515" t="s">
        <v>55</v>
      </c>
      <c r="AS21" s="515"/>
      <c r="AT21" s="515"/>
      <c r="AU21" s="515"/>
      <c r="AV21" s="515"/>
      <c r="AZ21" s="180"/>
    </row>
    <row r="22" spans="1:97" s="157" customFormat="1" ht="30" customHeight="1">
      <c r="C22" s="496" t="str" cm="1">
        <f t="array" ref="C22">IFERROR(INDEX(計算書!U$7:U$44, SMALL(IF((計算書!U$7:U$44&lt;&gt;"")*(計算書!U$7:U$44&lt;&gt;0), ROW(計算書!U$7:U$44)-MIN(ROW(計算書!U$7:U$44))+1, ""), ROW(A1))), "")</f>
        <v/>
      </c>
      <c r="D22" s="496"/>
      <c r="E22" s="496"/>
      <c r="F22" s="496"/>
      <c r="G22" s="496"/>
      <c r="H22" s="496"/>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7" t="str" cm="1">
        <f t="array" ref="AH22">IFERROR(INDEX(計算書!V$7:V$44, SMALL(IF(計算書!V$7:V$44&lt;&gt;"", ROW(計算書!V$7:V$44)-MIN(ROW(計算書!V$7:V$44))+1, ""), ROW(A1))), "")</f>
        <v/>
      </c>
      <c r="AI22" s="497"/>
      <c r="AJ22" s="497"/>
      <c r="AK22" s="497"/>
      <c r="AL22" s="497"/>
      <c r="AM22" s="498" t="str" cm="1">
        <f t="array" ref="AM22">IFERROR(INDEX(計算書!W$7:W$44, SMALL(IF(計算書!W$7:W$44&lt;&gt;"", ROW(計算書!W$7:W$44)-MIN(ROW(計算書!W$7:W$44))+1, ""), ROW(A1))), "")</f>
        <v/>
      </c>
      <c r="AN22" s="498"/>
      <c r="AO22" s="498"/>
      <c r="AP22" s="498"/>
      <c r="AQ22" s="498"/>
      <c r="AR22" s="499" t="str" cm="1">
        <f t="array" ref="AR22">IFERROR(INDEX(計算書!X$7:X$44, SMALL(IF(計算書!X$7:X$44&lt;&gt;"", ROW(計算書!X$7:X$44)-MIN(ROW(計算書!X$7:X$44))+1, ""), ROW(A1))), "")</f>
        <v/>
      </c>
      <c r="AS22" s="499"/>
      <c r="AT22" s="499"/>
      <c r="AU22" s="499"/>
      <c r="AV22" s="499"/>
      <c r="AZ22" s="181"/>
    </row>
    <row r="23" spans="1:97" s="157" customFormat="1" ht="30" customHeight="1">
      <c r="C23" s="496" t="str" cm="1">
        <f t="array" ref="C23">IFERROR(INDEX(計算書!U$7:U$44, SMALL(IF((計算書!U$7:U$44&lt;&gt;"")*(計算書!U$7:U$44&lt;&gt;0), ROW(計算書!U$7:U$44)-MIN(ROW(計算書!U$7:U$44))+1, ""), ROW(A2))), "")</f>
        <v/>
      </c>
      <c r="D23" s="496"/>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7" t="str" cm="1">
        <f t="array" ref="AH23">IFERROR(INDEX(計算書!V$7:V$44, SMALL(IF(計算書!V$7:V$44&lt;&gt;"", ROW(計算書!V$7:V$44)-MIN(ROW(計算書!V$7:V$44))+1, ""), ROW(A2))), "")</f>
        <v/>
      </c>
      <c r="AI23" s="497"/>
      <c r="AJ23" s="497"/>
      <c r="AK23" s="497"/>
      <c r="AL23" s="497"/>
      <c r="AM23" s="498" t="str" cm="1">
        <f t="array" ref="AM23">IFERROR(INDEX(計算書!W$7:W$44, SMALL(IF(計算書!W$7:W$44&lt;&gt;"", ROW(計算書!W$7:W$44)-MIN(ROW(計算書!W$7:W$44))+1, ""), ROW(A2))), "")</f>
        <v/>
      </c>
      <c r="AN23" s="498"/>
      <c r="AO23" s="498"/>
      <c r="AP23" s="498"/>
      <c r="AQ23" s="498"/>
      <c r="AR23" s="499" t="str" cm="1">
        <f t="array" ref="AR23">IFERROR(INDEX(計算書!X$7:X$44, SMALL(IF(計算書!X$7:X$44&lt;&gt;"", ROW(計算書!X$7:X$44)-MIN(ROW(計算書!X$7:X$44))+1, ""), ROW(A2))), "")</f>
        <v/>
      </c>
      <c r="AS23" s="499"/>
      <c r="AT23" s="499"/>
      <c r="AU23" s="499"/>
      <c r="AV23" s="499"/>
      <c r="AZ23" s="180"/>
    </row>
    <row r="24" spans="1:97" s="157" customFormat="1" ht="30" customHeight="1">
      <c r="C24" s="496" t="str" cm="1">
        <f t="array" ref="C24">IFERROR(INDEX(計算書!U$7:U$44, SMALL(IF((計算書!U$7:U$44&lt;&gt;"")*(計算書!U$7:U$44&lt;&gt;0), ROW(計算書!U$7:U$44)-MIN(ROW(計算書!U$7:U$44))+1, ""), ROW(A3))), "")</f>
        <v/>
      </c>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7" t="str" cm="1">
        <f t="array" ref="AH24">IFERROR(INDEX(計算書!V$7:V$44, SMALL(IF(計算書!V$7:V$44&lt;&gt;"", ROW(計算書!V$7:V$44)-MIN(ROW(計算書!V$7:V$44))+1, ""), ROW(A3))), "")</f>
        <v/>
      </c>
      <c r="AI24" s="497"/>
      <c r="AJ24" s="497"/>
      <c r="AK24" s="497"/>
      <c r="AL24" s="497"/>
      <c r="AM24" s="498" t="str" cm="1">
        <f t="array" ref="AM24">IFERROR(INDEX(計算書!W$7:W$44, SMALL(IF(計算書!W$7:W$44&lt;&gt;"", ROW(計算書!W$7:W$44)-MIN(ROW(計算書!W$7:W$44))+1, ""), ROW(A3))), "")</f>
        <v/>
      </c>
      <c r="AN24" s="498"/>
      <c r="AO24" s="498"/>
      <c r="AP24" s="498"/>
      <c r="AQ24" s="498"/>
      <c r="AR24" s="499" t="str" cm="1">
        <f t="array" ref="AR24">IFERROR(INDEX(計算書!X$7:X$44, SMALL(IF(計算書!X$7:X$44&lt;&gt;"", ROW(計算書!X$7:X$44)-MIN(ROW(計算書!X$7:X$44))+1, ""), ROW(A3))), "")</f>
        <v/>
      </c>
      <c r="AS24" s="499"/>
      <c r="AT24" s="499"/>
      <c r="AU24" s="499"/>
      <c r="AV24" s="499"/>
      <c r="AZ24" s="181"/>
    </row>
    <row r="25" spans="1:97" s="157" customFormat="1" ht="30" customHeight="1">
      <c r="C25" s="496" t="str" cm="1">
        <f t="array" ref="C25">IFERROR(INDEX(計算書!U$7:U$44, SMALL(IF((計算書!U$7:U$44&lt;&gt;"")*(計算書!U$7:U$44&lt;&gt;0), ROW(計算書!U$7:U$44)-MIN(ROW(計算書!U$7:U$44))+1, ""), ROW(A4))), "")</f>
        <v/>
      </c>
      <c r="D25" s="496"/>
      <c r="E25" s="496"/>
      <c r="F25" s="496"/>
      <c r="G25" s="496"/>
      <c r="H25" s="496"/>
      <c r="I25" s="496"/>
      <c r="J25" s="496"/>
      <c r="K25" s="496"/>
      <c r="L25" s="496"/>
      <c r="M25" s="496"/>
      <c r="N25" s="496"/>
      <c r="O25" s="496"/>
      <c r="P25" s="496"/>
      <c r="Q25" s="496"/>
      <c r="R25" s="496"/>
      <c r="S25" s="496"/>
      <c r="T25" s="496"/>
      <c r="U25" s="496"/>
      <c r="V25" s="496"/>
      <c r="W25" s="496"/>
      <c r="X25" s="496"/>
      <c r="Y25" s="496"/>
      <c r="Z25" s="496"/>
      <c r="AA25" s="496"/>
      <c r="AB25" s="496"/>
      <c r="AC25" s="496"/>
      <c r="AD25" s="496"/>
      <c r="AE25" s="496"/>
      <c r="AF25" s="496"/>
      <c r="AG25" s="496"/>
      <c r="AH25" s="497" t="str" cm="1">
        <f t="array" ref="AH25">IFERROR(INDEX(計算書!V$7:V$44, SMALL(IF(計算書!V$7:V$44&lt;&gt;"", ROW(計算書!V$7:V$44)-MIN(ROW(計算書!V$7:V$44))+1, ""), ROW(A4))), "")</f>
        <v/>
      </c>
      <c r="AI25" s="497"/>
      <c r="AJ25" s="497"/>
      <c r="AK25" s="497"/>
      <c r="AL25" s="497"/>
      <c r="AM25" s="498" t="str" cm="1">
        <f t="array" ref="AM25">IFERROR(INDEX(計算書!W$7:W$44, SMALL(IF(計算書!W$7:W$44&lt;&gt;"", ROW(計算書!W$7:W$44)-MIN(ROW(計算書!W$7:W$44))+1, ""), ROW(A4))), "")</f>
        <v/>
      </c>
      <c r="AN25" s="498"/>
      <c r="AO25" s="498"/>
      <c r="AP25" s="498"/>
      <c r="AQ25" s="498"/>
      <c r="AR25" s="499" t="str" cm="1">
        <f t="array" ref="AR25">IFERROR(INDEX(計算書!X$7:X$44, SMALL(IF(計算書!X$7:X$44&lt;&gt;"", ROW(計算書!X$7:X$44)-MIN(ROW(計算書!X$7:X$44))+1, ""), ROW(A4))), "")</f>
        <v/>
      </c>
      <c r="AS25" s="499"/>
      <c r="AT25" s="499"/>
      <c r="AU25" s="499"/>
      <c r="AV25" s="499"/>
      <c r="AZ25" s="181"/>
    </row>
    <row r="26" spans="1:97" s="157" customFormat="1" ht="30" customHeight="1">
      <c r="C26" s="496" t="str" cm="1">
        <f t="array" ref="C26">IFERROR(INDEX(計算書!U$7:U$44, SMALL(IF((計算書!U$7:U$44&lt;&gt;"")*(計算書!U$7:U$44&lt;&gt;0), ROW(計算書!U$7:U$44)-MIN(ROW(計算書!U$7:U$44))+1, ""), ROW(A5))), "")</f>
        <v/>
      </c>
      <c r="D26" s="496"/>
      <c r="E26" s="496"/>
      <c r="F26" s="496"/>
      <c r="G26" s="496"/>
      <c r="H26" s="496"/>
      <c r="I26" s="496"/>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7" t="str" cm="1">
        <f t="array" ref="AH26">IFERROR(INDEX(計算書!V$7:V$44, SMALL(IF(計算書!V$7:V$44&lt;&gt;"", ROW(計算書!V$7:V$44)-MIN(ROW(計算書!V$7:V$44))+1, ""), ROW(A5))), "")</f>
        <v/>
      </c>
      <c r="AI26" s="497"/>
      <c r="AJ26" s="497"/>
      <c r="AK26" s="497"/>
      <c r="AL26" s="497"/>
      <c r="AM26" s="498" t="str" cm="1">
        <f t="array" ref="AM26">IFERROR(INDEX(計算書!W$7:W$44, SMALL(IF(計算書!W$7:W$44&lt;&gt;"", ROW(計算書!W$7:W$44)-MIN(ROW(計算書!W$7:W$44))+1, ""), ROW(A5))), "")</f>
        <v/>
      </c>
      <c r="AN26" s="498"/>
      <c r="AO26" s="498"/>
      <c r="AP26" s="498"/>
      <c r="AQ26" s="498"/>
      <c r="AR26" s="499" t="str" cm="1">
        <f t="array" ref="AR26">IFERROR(INDEX(計算書!X$7:X$44, SMALL(IF(計算書!X$7:X$44&lt;&gt;"", ROW(計算書!X$7:X$44)-MIN(ROW(計算書!X$7:X$44))+1, ""), ROW(A5))), "")</f>
        <v/>
      </c>
      <c r="AS26" s="499"/>
      <c r="AT26" s="499"/>
      <c r="AU26" s="499"/>
      <c r="AV26" s="499"/>
      <c r="AZ26" s="180"/>
    </row>
    <row r="27" spans="1:97" s="157" customFormat="1" ht="30" customHeight="1">
      <c r="C27" s="496" t="str" cm="1">
        <f t="array" ref="C27">IFERROR(INDEX(計算書!U$7:U$44, SMALL(IF((計算書!U$7:U$44&lt;&gt;"")*(計算書!U$7:U$44&lt;&gt;0), ROW(計算書!U$7:U$44)-MIN(ROW(計算書!U$7:U$44))+1, ""), ROW(A6))), "")</f>
        <v/>
      </c>
      <c r="D27" s="496"/>
      <c r="E27" s="496"/>
      <c r="F27" s="496"/>
      <c r="G27" s="496"/>
      <c r="H27" s="496"/>
      <c r="I27" s="496"/>
      <c r="J27" s="496"/>
      <c r="K27" s="496"/>
      <c r="L27" s="496"/>
      <c r="M27" s="496"/>
      <c r="N27" s="496"/>
      <c r="O27" s="496"/>
      <c r="P27" s="496"/>
      <c r="Q27" s="496"/>
      <c r="R27" s="496"/>
      <c r="S27" s="496"/>
      <c r="T27" s="496"/>
      <c r="U27" s="496"/>
      <c r="V27" s="496"/>
      <c r="W27" s="496"/>
      <c r="X27" s="496"/>
      <c r="Y27" s="496"/>
      <c r="Z27" s="496"/>
      <c r="AA27" s="496"/>
      <c r="AB27" s="496"/>
      <c r="AC27" s="496"/>
      <c r="AD27" s="496"/>
      <c r="AE27" s="496"/>
      <c r="AF27" s="496"/>
      <c r="AG27" s="496"/>
      <c r="AH27" s="497" t="str" cm="1">
        <f t="array" ref="AH27">IFERROR(INDEX(計算書!V$7:V$44, SMALL(IF(計算書!V$7:V$44&lt;&gt;"", ROW(計算書!V$7:V$44)-MIN(ROW(計算書!V$7:V$44))+1, ""), ROW(A6))), "")</f>
        <v/>
      </c>
      <c r="AI27" s="497"/>
      <c r="AJ27" s="497"/>
      <c r="AK27" s="497"/>
      <c r="AL27" s="497"/>
      <c r="AM27" s="498" t="str" cm="1">
        <f t="array" ref="AM27">IFERROR(INDEX(計算書!W$7:W$44, SMALL(IF(計算書!W$7:W$44&lt;&gt;"", ROW(計算書!W$7:W$44)-MIN(ROW(計算書!W$7:W$44))+1, ""), ROW(A6))), "")</f>
        <v/>
      </c>
      <c r="AN27" s="498"/>
      <c r="AO27" s="498"/>
      <c r="AP27" s="498"/>
      <c r="AQ27" s="498"/>
      <c r="AR27" s="499" t="str" cm="1">
        <f t="array" ref="AR27">IFERROR(INDEX(計算書!X$7:X$44, SMALL(IF(計算書!X$7:X$44&lt;&gt;"", ROW(計算書!X$7:X$44)-MIN(ROW(計算書!X$7:X$44))+1, ""), ROW(A6))), "")</f>
        <v/>
      </c>
      <c r="AS27" s="499"/>
      <c r="AT27" s="499"/>
      <c r="AU27" s="499"/>
      <c r="AV27" s="499"/>
      <c r="AZ27" s="180"/>
    </row>
    <row r="28" spans="1:97" s="157" customFormat="1" ht="30" customHeight="1">
      <c r="C28" s="496" t="str" cm="1">
        <f t="array" ref="C28">IFERROR(INDEX(計算書!U$7:U$44, SMALL(IF((計算書!U$7:U$44&lt;&gt;"")*(計算書!U$7:U$44&lt;&gt;0), ROW(計算書!U$7:U$44)-MIN(ROW(計算書!U$7:U$44))+1, ""), ROW(A7))), "")</f>
        <v/>
      </c>
      <c r="D28" s="496"/>
      <c r="E28" s="496"/>
      <c r="F28" s="496"/>
      <c r="G28" s="496"/>
      <c r="H28" s="496"/>
      <c r="I28" s="496"/>
      <c r="J28" s="496"/>
      <c r="K28" s="496"/>
      <c r="L28" s="496"/>
      <c r="M28" s="496"/>
      <c r="N28" s="496"/>
      <c r="O28" s="496"/>
      <c r="P28" s="496"/>
      <c r="Q28" s="496"/>
      <c r="R28" s="496"/>
      <c r="S28" s="496"/>
      <c r="T28" s="496"/>
      <c r="U28" s="496"/>
      <c r="V28" s="496"/>
      <c r="W28" s="496"/>
      <c r="X28" s="496"/>
      <c r="Y28" s="496"/>
      <c r="Z28" s="496"/>
      <c r="AA28" s="496"/>
      <c r="AB28" s="496"/>
      <c r="AC28" s="496"/>
      <c r="AD28" s="496"/>
      <c r="AE28" s="496"/>
      <c r="AF28" s="496"/>
      <c r="AG28" s="496"/>
      <c r="AH28" s="497" t="str" cm="1">
        <f t="array" ref="AH28">IFERROR(INDEX(計算書!V$7:V$44, SMALL(IF(計算書!V$7:V$44&lt;&gt;"", ROW(計算書!V$7:V$44)-MIN(ROW(計算書!V$7:V$44))+1, ""), ROW(A7))), "")</f>
        <v/>
      </c>
      <c r="AI28" s="497"/>
      <c r="AJ28" s="497"/>
      <c r="AK28" s="497"/>
      <c r="AL28" s="497"/>
      <c r="AM28" s="498" t="str" cm="1">
        <f t="array" ref="AM28">IFERROR(INDEX(計算書!W$7:W$44, SMALL(IF(計算書!W$7:W$44&lt;&gt;"", ROW(計算書!W$7:W$44)-MIN(ROW(計算書!W$7:W$44))+1, ""), ROW(A7))), "")</f>
        <v/>
      </c>
      <c r="AN28" s="498"/>
      <c r="AO28" s="498"/>
      <c r="AP28" s="498"/>
      <c r="AQ28" s="498"/>
      <c r="AR28" s="499" t="str" cm="1">
        <f t="array" ref="AR28">IFERROR(INDEX(計算書!X$7:X$44, SMALL(IF(計算書!X$7:X$44&lt;&gt;"", ROW(計算書!X$7:X$44)-MIN(ROW(計算書!X$7:X$44))+1, ""), ROW(A7))), "")</f>
        <v/>
      </c>
      <c r="AS28" s="499"/>
      <c r="AT28" s="499"/>
      <c r="AU28" s="499"/>
      <c r="AV28" s="499"/>
      <c r="AZ28" s="180"/>
    </row>
    <row r="29" spans="1:97" s="157" customFormat="1" ht="30" customHeight="1">
      <c r="C29" s="496" t="str" cm="1">
        <f t="array" ref="C29">IFERROR(INDEX(計算書!U$7:U$44, SMALL(IF((計算書!U$7:U$44&lt;&gt;"")*(計算書!U$7:U$44&lt;&gt;0), ROW(計算書!U$7:U$44)-MIN(ROW(計算書!U$7:U$44))+1, ""), ROW(A8))), "")</f>
        <v/>
      </c>
      <c r="D29" s="496"/>
      <c r="E29" s="496"/>
      <c r="F29" s="496"/>
      <c r="G29" s="496"/>
      <c r="H29" s="496"/>
      <c r="I29" s="496"/>
      <c r="J29" s="496"/>
      <c r="K29" s="496"/>
      <c r="L29" s="496"/>
      <c r="M29" s="496"/>
      <c r="N29" s="496"/>
      <c r="O29" s="496"/>
      <c r="P29" s="496"/>
      <c r="Q29" s="496"/>
      <c r="R29" s="496"/>
      <c r="S29" s="496"/>
      <c r="T29" s="496"/>
      <c r="U29" s="496"/>
      <c r="V29" s="496"/>
      <c r="W29" s="496"/>
      <c r="X29" s="496"/>
      <c r="Y29" s="496"/>
      <c r="Z29" s="496"/>
      <c r="AA29" s="496"/>
      <c r="AB29" s="496"/>
      <c r="AC29" s="496"/>
      <c r="AD29" s="496"/>
      <c r="AE29" s="496"/>
      <c r="AF29" s="496"/>
      <c r="AG29" s="496"/>
      <c r="AH29" s="497" t="str" cm="1">
        <f t="array" ref="AH29">IFERROR(INDEX(計算書!V$7:V$44, SMALL(IF(計算書!V$7:V$44&lt;&gt;"", ROW(計算書!V$7:V$44)-MIN(ROW(計算書!V$7:V$44))+1, ""), ROW(A8))), "")</f>
        <v/>
      </c>
      <c r="AI29" s="497"/>
      <c r="AJ29" s="497"/>
      <c r="AK29" s="497"/>
      <c r="AL29" s="497"/>
      <c r="AM29" s="498" t="str" cm="1">
        <f t="array" ref="AM29">IFERROR(INDEX(計算書!W$7:W$44, SMALL(IF(計算書!W$7:W$44&lt;&gt;"", ROW(計算書!W$7:W$44)-MIN(ROW(計算書!W$7:W$44))+1, ""), ROW(A8))), "")</f>
        <v/>
      </c>
      <c r="AN29" s="498"/>
      <c r="AO29" s="498"/>
      <c r="AP29" s="498"/>
      <c r="AQ29" s="498"/>
      <c r="AR29" s="499" t="str" cm="1">
        <f t="array" ref="AR29">IFERROR(INDEX(計算書!X$7:X$44, SMALL(IF(計算書!X$7:X$44&lt;&gt;"", ROW(計算書!X$7:X$44)-MIN(ROW(計算書!X$7:X$44))+1, ""), ROW(A8))), "")</f>
        <v/>
      </c>
      <c r="AS29" s="499"/>
      <c r="AT29" s="499"/>
      <c r="AU29" s="499"/>
      <c r="AV29" s="499"/>
      <c r="AZ29" s="180"/>
    </row>
    <row r="30" spans="1:97" s="157" customFormat="1" ht="30" customHeight="1">
      <c r="C30" s="496" t="str" cm="1">
        <f t="array" ref="C30">IFERROR(INDEX(計算書!U$7:U$44, SMALL(IF((計算書!U$7:U$44&lt;&gt;"")*(計算書!U$7:U$44&lt;&gt;0), ROW(計算書!U$7:U$44)-MIN(ROW(計算書!U$7:U$44))+1, ""), ROW(A9))), "")</f>
        <v/>
      </c>
      <c r="D30" s="496"/>
      <c r="E30" s="496"/>
      <c r="F30" s="496"/>
      <c r="G30" s="496"/>
      <c r="H30" s="496"/>
      <c r="I30" s="496"/>
      <c r="J30" s="496"/>
      <c r="K30" s="496"/>
      <c r="L30" s="496"/>
      <c r="M30" s="496"/>
      <c r="N30" s="496"/>
      <c r="O30" s="496"/>
      <c r="P30" s="496"/>
      <c r="Q30" s="496"/>
      <c r="R30" s="496"/>
      <c r="S30" s="496"/>
      <c r="T30" s="496"/>
      <c r="U30" s="496"/>
      <c r="V30" s="496"/>
      <c r="W30" s="496"/>
      <c r="X30" s="496"/>
      <c r="Y30" s="496"/>
      <c r="Z30" s="496"/>
      <c r="AA30" s="496"/>
      <c r="AB30" s="496"/>
      <c r="AC30" s="496"/>
      <c r="AD30" s="496"/>
      <c r="AE30" s="496"/>
      <c r="AF30" s="496"/>
      <c r="AG30" s="496"/>
      <c r="AH30" s="497" t="str" cm="1">
        <f t="array" ref="AH30">IFERROR(INDEX(計算書!V$7:V$44, SMALL(IF(計算書!V$7:V$44&lt;&gt;"", ROW(計算書!V$7:V$44)-MIN(ROW(計算書!V$7:V$44))+1, ""), ROW(A9))), "")</f>
        <v/>
      </c>
      <c r="AI30" s="497"/>
      <c r="AJ30" s="497"/>
      <c r="AK30" s="497"/>
      <c r="AL30" s="497"/>
      <c r="AM30" s="498" t="str" cm="1">
        <f t="array" ref="AM30">IFERROR(INDEX(計算書!W$7:W$44, SMALL(IF(計算書!W$7:W$44&lt;&gt;"", ROW(計算書!W$7:W$44)-MIN(ROW(計算書!W$7:W$44))+1, ""), ROW(A9))), "")</f>
        <v/>
      </c>
      <c r="AN30" s="498"/>
      <c r="AO30" s="498"/>
      <c r="AP30" s="498"/>
      <c r="AQ30" s="498"/>
      <c r="AR30" s="499" t="str" cm="1">
        <f t="array" ref="AR30">IFERROR(INDEX(計算書!X$7:X$44, SMALL(IF(計算書!X$7:X$44&lt;&gt;"", ROW(計算書!X$7:X$44)-MIN(ROW(計算書!X$7:X$44))+1, ""), ROW(A9))), "")</f>
        <v/>
      </c>
      <c r="AS30" s="499"/>
      <c r="AT30" s="499"/>
      <c r="AU30" s="499"/>
      <c r="AV30" s="499"/>
      <c r="AZ30" s="180"/>
    </row>
    <row r="31" spans="1:97" s="157" customFormat="1" ht="30" customHeight="1">
      <c r="C31" s="496" t="str" cm="1">
        <f t="array" ref="C31">IFERROR(INDEX(計算書!U$7:U$44, SMALL(IF((計算書!U$7:U$44&lt;&gt;"")*(計算書!U$7:U$44&lt;&gt;0), ROW(計算書!U$7:U$44)-MIN(ROW(計算書!U$7:U$44))+1, ""), ROW(A10))), "")</f>
        <v/>
      </c>
      <c r="D31" s="496"/>
      <c r="E31" s="496"/>
      <c r="F31" s="496"/>
      <c r="G31" s="496"/>
      <c r="H31" s="496"/>
      <c r="I31" s="496"/>
      <c r="J31" s="496"/>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7" t="str" cm="1">
        <f t="array" ref="AH31">IFERROR(INDEX(計算書!V$7:V$44, SMALL(IF(計算書!V$7:V$44&lt;&gt;"", ROW(計算書!V$7:V$44)-MIN(ROW(計算書!V$7:V$44))+1, ""), ROW(A10))), "")</f>
        <v/>
      </c>
      <c r="AI31" s="497"/>
      <c r="AJ31" s="497"/>
      <c r="AK31" s="497"/>
      <c r="AL31" s="497"/>
      <c r="AM31" s="498" t="str" cm="1">
        <f t="array" ref="AM31">IFERROR(INDEX(計算書!W$7:W$44, SMALL(IF(計算書!W$7:W$44&lt;&gt;"", ROW(計算書!W$7:W$44)-MIN(ROW(計算書!W$7:W$44))+1, ""), ROW(A10))), "")</f>
        <v/>
      </c>
      <c r="AN31" s="498"/>
      <c r="AO31" s="498"/>
      <c r="AP31" s="498"/>
      <c r="AQ31" s="498"/>
      <c r="AR31" s="499" t="str" cm="1">
        <f t="array" ref="AR31">IFERROR(INDEX(計算書!X$7:X$44, SMALL(IF(計算書!X$7:X$44&lt;&gt;"", ROW(計算書!X$7:X$44)-MIN(ROW(計算書!X$7:X$44))+1, ""), ROW(A10))), "")</f>
        <v/>
      </c>
      <c r="AS31" s="499"/>
      <c r="AT31" s="499"/>
      <c r="AU31" s="499"/>
      <c r="AV31" s="499"/>
      <c r="AZ31" s="180"/>
    </row>
    <row r="32" spans="1:97" s="157" customFormat="1" ht="18" customHeight="1">
      <c r="N32" s="182"/>
      <c r="AB32" s="183"/>
      <c r="AH32" s="498" t="s">
        <v>2</v>
      </c>
      <c r="AI32" s="498"/>
      <c r="AJ32" s="498"/>
      <c r="AK32" s="498"/>
      <c r="AL32" s="498"/>
      <c r="AM32" s="498"/>
      <c r="AN32" s="498"/>
      <c r="AO32" s="498"/>
      <c r="AP32" s="498"/>
      <c r="AQ32" s="498"/>
      <c r="AR32" s="499">
        <f>AR34-AR33</f>
        <v>0</v>
      </c>
      <c r="AS32" s="516"/>
      <c r="AT32" s="516"/>
      <c r="AU32" s="516"/>
      <c r="AV32" s="516"/>
      <c r="AZ32" s="184"/>
      <c r="BA32" s="185"/>
      <c r="BB32" s="185"/>
      <c r="BC32" s="185"/>
      <c r="BD32" s="185"/>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c r="CE32" s="185"/>
      <c r="CF32" s="185"/>
      <c r="CG32" s="185"/>
      <c r="CH32" s="185"/>
      <c r="CI32" s="185"/>
      <c r="CJ32" s="185"/>
      <c r="CK32" s="186"/>
      <c r="CL32" s="186"/>
      <c r="CM32" s="186"/>
      <c r="CN32" s="187"/>
      <c r="CO32" s="187"/>
      <c r="CP32" s="187"/>
      <c r="CQ32" s="187"/>
      <c r="CR32" s="187"/>
      <c r="CS32" s="187"/>
    </row>
    <row r="33" spans="3:97" s="157" customFormat="1" ht="18" customHeight="1">
      <c r="N33" s="188"/>
      <c r="AH33" s="498" t="s">
        <v>1</v>
      </c>
      <c r="AI33" s="498"/>
      <c r="AJ33" s="498"/>
      <c r="AK33" s="498"/>
      <c r="AL33" s="498"/>
      <c r="AM33" s="498"/>
      <c r="AN33" s="498"/>
      <c r="AO33" s="498"/>
      <c r="AP33" s="498"/>
      <c r="AQ33" s="498"/>
      <c r="AR33" s="499">
        <f>ROUND(AR34-(AR34/(1+0.1)),0)</f>
        <v>0</v>
      </c>
      <c r="AS33" s="499"/>
      <c r="AT33" s="499"/>
      <c r="AU33" s="499"/>
      <c r="AV33" s="499"/>
      <c r="AZ33" s="184" t="s">
        <v>117</v>
      </c>
      <c r="BA33" s="501"/>
      <c r="BB33" s="501"/>
      <c r="BC33" s="501"/>
      <c r="BD33" s="501"/>
      <c r="BE33" s="501"/>
      <c r="BF33" s="501"/>
      <c r="BG33" s="501"/>
      <c r="BH33" s="501"/>
      <c r="BI33" s="501"/>
      <c r="BJ33" s="501"/>
      <c r="BK33" s="501"/>
      <c r="BL33" s="501"/>
      <c r="BM33" s="501"/>
      <c r="BN33" s="501"/>
      <c r="BO33" s="501"/>
      <c r="BP33" s="185"/>
      <c r="BQ33" s="185"/>
      <c r="BR33" s="185"/>
      <c r="BS33" s="185"/>
      <c r="BT33" s="185"/>
      <c r="BU33" s="185"/>
      <c r="BV33" s="185"/>
      <c r="BW33" s="185"/>
      <c r="BX33" s="185"/>
      <c r="BY33" s="185"/>
      <c r="BZ33" s="185"/>
      <c r="CA33" s="185"/>
      <c r="CB33" s="185"/>
      <c r="CC33" s="185"/>
      <c r="CD33" s="185"/>
      <c r="CE33" s="185"/>
      <c r="CF33" s="185"/>
      <c r="CG33" s="185"/>
      <c r="CH33" s="185"/>
      <c r="CI33" s="185"/>
      <c r="CJ33" s="185"/>
      <c r="CK33" s="186"/>
      <c r="CL33" s="186"/>
      <c r="CM33" s="186"/>
      <c r="CN33" s="187"/>
      <c r="CO33" s="187"/>
      <c r="CP33" s="187"/>
      <c r="CQ33" s="187"/>
      <c r="CR33" s="187"/>
      <c r="CS33" s="187"/>
    </row>
    <row r="34" spans="3:97" s="157" customFormat="1" ht="18" customHeight="1">
      <c r="N34" s="188"/>
      <c r="AH34" s="498" t="s">
        <v>71</v>
      </c>
      <c r="AI34" s="498"/>
      <c r="AJ34" s="498"/>
      <c r="AK34" s="498"/>
      <c r="AL34" s="498"/>
      <c r="AM34" s="498"/>
      <c r="AN34" s="498"/>
      <c r="AO34" s="498"/>
      <c r="AP34" s="498"/>
      <c r="AQ34" s="498"/>
      <c r="AR34" s="499">
        <f>SUM(AR22:AV31)</f>
        <v>0</v>
      </c>
      <c r="AS34" s="499"/>
      <c r="AT34" s="499"/>
      <c r="AU34" s="499"/>
      <c r="AV34" s="499"/>
      <c r="AZ34" s="184"/>
      <c r="BA34" s="501"/>
      <c r="BB34" s="501"/>
      <c r="BC34" s="501"/>
      <c r="BD34" s="501"/>
      <c r="BE34" s="501"/>
      <c r="BF34" s="501"/>
      <c r="BG34" s="501"/>
      <c r="BH34" s="501"/>
      <c r="BI34" s="501"/>
      <c r="BJ34" s="501"/>
      <c r="BK34" s="501"/>
      <c r="BL34" s="501"/>
      <c r="BM34" s="501"/>
      <c r="BN34" s="501"/>
      <c r="BO34" s="501"/>
      <c r="BP34" s="185"/>
      <c r="BQ34" s="185"/>
      <c r="BR34" s="185"/>
      <c r="BS34" s="185"/>
      <c r="BT34" s="185"/>
      <c r="BU34" s="185"/>
      <c r="BV34" s="185"/>
      <c r="BW34" s="185"/>
      <c r="BX34" s="185"/>
      <c r="BY34" s="185"/>
      <c r="BZ34" s="185"/>
      <c r="CA34" s="185"/>
      <c r="CB34" s="185"/>
      <c r="CC34" s="185"/>
      <c r="CD34" s="185"/>
      <c r="CE34" s="185"/>
      <c r="CF34" s="185"/>
      <c r="CG34" s="185"/>
      <c r="CH34" s="185"/>
      <c r="CI34" s="185"/>
      <c r="CJ34" s="185"/>
      <c r="CK34" s="186"/>
      <c r="CL34" s="186"/>
      <c r="CM34" s="186"/>
      <c r="CN34" s="187"/>
      <c r="CO34" s="187"/>
      <c r="CP34" s="187"/>
      <c r="CQ34" s="187"/>
      <c r="CR34" s="187"/>
      <c r="CS34" s="187"/>
    </row>
    <row r="35" spans="3:97" ht="18" customHeight="1">
      <c r="H35" s="157"/>
      <c r="I35" s="157"/>
      <c r="J35" s="157"/>
      <c r="K35" s="157"/>
      <c r="L35" s="157"/>
      <c r="M35" s="157"/>
      <c r="N35" s="188"/>
      <c r="O35" s="157"/>
      <c r="P35" s="157"/>
      <c r="Q35" s="157"/>
      <c r="R35" s="157"/>
      <c r="S35" s="157"/>
      <c r="AH35" s="162"/>
      <c r="AI35" s="162"/>
      <c r="AJ35" s="162"/>
      <c r="AK35" s="162"/>
      <c r="AL35" s="162"/>
      <c r="AM35" s="162"/>
      <c r="AN35" s="162"/>
      <c r="AO35" s="162"/>
      <c r="AP35" s="162"/>
      <c r="AQ35" s="162"/>
      <c r="AR35" s="189"/>
      <c r="AS35" s="189"/>
      <c r="AT35" s="189"/>
      <c r="AU35" s="189"/>
      <c r="AV35" s="189"/>
      <c r="AZ35" s="520"/>
      <c r="BA35" s="520"/>
      <c r="BB35" s="520"/>
      <c r="BC35" s="520"/>
      <c r="BD35" s="520"/>
      <c r="BE35" s="520"/>
      <c r="BF35" s="520"/>
      <c r="BG35" s="520"/>
      <c r="BH35" s="520"/>
      <c r="BI35" s="520"/>
      <c r="BJ35" s="520"/>
      <c r="BK35" s="520"/>
      <c r="BL35" s="520"/>
      <c r="BM35" s="520"/>
      <c r="BN35" s="520"/>
      <c r="BO35" s="520"/>
      <c r="BP35" s="520"/>
      <c r="BQ35" s="520"/>
      <c r="BR35" s="159"/>
      <c r="BS35" s="159"/>
      <c r="BT35" s="159"/>
      <c r="BU35" s="159"/>
      <c r="BV35" s="159"/>
      <c r="BW35" s="159"/>
      <c r="BX35" s="159"/>
      <c r="BY35" s="159"/>
      <c r="BZ35" s="159"/>
      <c r="CA35" s="159"/>
      <c r="CB35" s="159"/>
      <c r="CC35" s="159"/>
      <c r="CD35" s="159"/>
      <c r="CE35" s="159"/>
      <c r="CF35" s="159"/>
      <c r="CG35" s="159"/>
      <c r="CH35" s="159"/>
      <c r="CI35" s="159"/>
      <c r="CJ35" s="159"/>
      <c r="CK35" s="160"/>
      <c r="CL35" s="160"/>
      <c r="CM35" s="160"/>
      <c r="CN35" s="161"/>
      <c r="CO35" s="161"/>
      <c r="CP35" s="161"/>
      <c r="CQ35" s="161"/>
      <c r="CR35" s="161"/>
      <c r="CS35" s="161"/>
    </row>
    <row r="36" spans="3:97" ht="30" customHeight="1" thickBot="1">
      <c r="H36" s="514" t="s">
        <v>56</v>
      </c>
      <c r="I36" s="514"/>
      <c r="J36" s="514"/>
      <c r="K36" s="514"/>
      <c r="L36" s="514"/>
      <c r="M36" s="514"/>
      <c r="N36" s="514"/>
      <c r="O36" s="521">
        <f t="shared" ref="O36" si="0">$AR$34</f>
        <v>0</v>
      </c>
      <c r="P36" s="521"/>
      <c r="Q36" s="521"/>
      <c r="R36" s="521"/>
      <c r="S36" s="521"/>
      <c r="T36" s="521"/>
      <c r="U36" s="521"/>
      <c r="V36" s="521"/>
      <c r="W36" s="521"/>
      <c r="X36" s="521"/>
      <c r="Y36" s="521"/>
      <c r="Z36" s="521"/>
      <c r="AA36" s="521"/>
      <c r="AB36" s="521"/>
      <c r="AC36" s="521"/>
      <c r="AD36" s="521"/>
      <c r="AE36" s="521"/>
      <c r="AF36" s="521"/>
      <c r="AG36" s="521"/>
      <c r="AH36" s="521"/>
      <c r="AI36" s="521"/>
      <c r="AJ36" s="521"/>
      <c r="AK36" s="190" t="s">
        <v>57</v>
      </c>
      <c r="AL36" s="191"/>
      <c r="AM36" s="157"/>
      <c r="AN36" s="157"/>
      <c r="AO36" s="157"/>
      <c r="AP36" s="157"/>
      <c r="AZ36" s="520"/>
      <c r="BA36" s="520"/>
      <c r="BB36" s="520"/>
      <c r="BC36" s="520"/>
      <c r="BD36" s="520"/>
      <c r="BE36" s="520"/>
      <c r="BF36" s="520"/>
      <c r="BG36" s="520"/>
      <c r="BH36" s="520"/>
      <c r="BI36" s="520"/>
      <c r="BJ36" s="520"/>
      <c r="BK36" s="520"/>
      <c r="BL36" s="520"/>
      <c r="BM36" s="520"/>
      <c r="BN36" s="520"/>
      <c r="BO36" s="520"/>
      <c r="BP36" s="520"/>
      <c r="BQ36" s="520"/>
      <c r="BR36" s="164"/>
      <c r="BS36" s="164"/>
      <c r="BT36" s="164"/>
      <c r="BU36" s="164"/>
      <c r="BV36" s="164"/>
      <c r="BW36" s="164"/>
      <c r="BX36" s="164"/>
      <c r="BY36" s="164"/>
      <c r="BZ36" s="164"/>
      <c r="CA36" s="164"/>
      <c r="CB36" s="164"/>
      <c r="CC36" s="164"/>
      <c r="CD36" s="164"/>
      <c r="CE36" s="164"/>
      <c r="CF36" s="164"/>
      <c r="CG36" s="164"/>
      <c r="CH36" s="164"/>
      <c r="CI36" s="164"/>
      <c r="CJ36" s="164"/>
      <c r="CK36" s="160"/>
      <c r="CL36" s="160"/>
      <c r="CM36" s="160"/>
      <c r="CN36" s="165"/>
      <c r="CO36" s="165"/>
      <c r="CP36" s="165"/>
      <c r="CQ36" s="165"/>
      <c r="CR36" s="165"/>
      <c r="CS36" s="165"/>
    </row>
    <row r="37" spans="3:97" ht="18" customHeight="1">
      <c r="H37" s="157"/>
      <c r="I37" s="157"/>
      <c r="J37" s="157"/>
      <c r="K37" s="157"/>
      <c r="L37" s="157"/>
      <c r="M37" s="157"/>
      <c r="N37" s="157"/>
      <c r="O37" s="519"/>
      <c r="P37" s="519"/>
      <c r="Q37" s="519"/>
      <c r="R37" s="519"/>
      <c r="S37" s="519"/>
      <c r="T37" s="519"/>
      <c r="U37" s="519"/>
      <c r="V37" s="519"/>
      <c r="W37" s="519"/>
      <c r="X37" s="519"/>
      <c r="Y37" s="519"/>
      <c r="Z37" s="519"/>
      <c r="AA37" s="519"/>
      <c r="AB37" s="519"/>
      <c r="AC37" s="519"/>
      <c r="AD37" s="519"/>
      <c r="AE37" s="519"/>
      <c r="AF37" s="522"/>
      <c r="AG37" s="522"/>
      <c r="AH37" s="522"/>
      <c r="AI37" s="522"/>
      <c r="AJ37" s="192"/>
      <c r="AZ37" s="173"/>
      <c r="BA37" s="164"/>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164"/>
      <c r="BY37" s="164"/>
      <c r="BZ37" s="164"/>
      <c r="CA37" s="164"/>
      <c r="CB37" s="164"/>
      <c r="CC37" s="164"/>
      <c r="CD37" s="164"/>
      <c r="CE37" s="164"/>
      <c r="CF37" s="164"/>
      <c r="CG37" s="164"/>
      <c r="CH37" s="164"/>
      <c r="CI37" s="164"/>
      <c r="CJ37" s="164"/>
      <c r="CK37" s="160"/>
      <c r="CL37" s="160"/>
      <c r="CM37" s="160"/>
      <c r="CN37" s="165"/>
      <c r="CO37" s="165"/>
      <c r="CP37" s="165"/>
      <c r="CQ37" s="165"/>
      <c r="CR37" s="165"/>
      <c r="CS37" s="165"/>
    </row>
    <row r="38" spans="3:97" ht="18" customHeight="1">
      <c r="H38" s="157"/>
      <c r="I38" s="157"/>
      <c r="J38" s="157"/>
      <c r="K38" s="157"/>
      <c r="L38" s="157"/>
      <c r="M38" s="157"/>
      <c r="N38" s="157"/>
      <c r="O38" s="505"/>
      <c r="P38" s="505"/>
      <c r="Q38" s="505"/>
      <c r="R38" s="505"/>
      <c r="S38" s="505"/>
      <c r="T38" s="505"/>
      <c r="U38" s="505"/>
      <c r="V38" s="505"/>
      <c r="W38" s="505"/>
      <c r="X38" s="505"/>
      <c r="Y38" s="505"/>
      <c r="Z38" s="505"/>
      <c r="AA38" s="505"/>
      <c r="AB38" s="505"/>
      <c r="AC38" s="505"/>
      <c r="AD38" s="505"/>
      <c r="AE38" s="505"/>
      <c r="AF38" s="523"/>
      <c r="AG38" s="523"/>
      <c r="AH38" s="523"/>
      <c r="AI38" s="523"/>
      <c r="AJ38" s="193"/>
      <c r="AZ38" s="194"/>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195"/>
      <c r="CF38" s="195"/>
      <c r="CG38" s="195"/>
      <c r="CH38" s="195"/>
      <c r="CI38" s="195"/>
      <c r="CJ38" s="195"/>
      <c r="CK38" s="196"/>
      <c r="CL38" s="197"/>
      <c r="CM38" s="197"/>
      <c r="CN38" s="197"/>
      <c r="CO38" s="197"/>
      <c r="CP38" s="197"/>
      <c r="CQ38" s="197"/>
      <c r="CR38" s="197"/>
      <c r="CS38" s="197"/>
    </row>
    <row r="39" spans="3:97" s="157" customFormat="1" ht="18" customHeight="1">
      <c r="C39" s="172" t="s">
        <v>68</v>
      </c>
      <c r="AD39" s="183"/>
      <c r="AJ39" s="183"/>
      <c r="AL39" s="183"/>
      <c r="AM39" s="198"/>
      <c r="AZ39" s="180"/>
      <c r="BF39" s="188"/>
      <c r="BK39" s="198"/>
    </row>
    <row r="40" spans="3:97" s="157" customFormat="1" ht="18" customHeight="1">
      <c r="C40" s="172" t="s">
        <v>49</v>
      </c>
      <c r="AA40" s="172" t="s">
        <v>58</v>
      </c>
      <c r="AZ40" s="199"/>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c r="BZ40" s="200"/>
      <c r="CA40" s="200"/>
      <c r="CB40" s="200"/>
      <c r="CC40" s="200"/>
      <c r="CD40" s="200"/>
      <c r="CE40" s="200"/>
      <c r="CF40" s="200"/>
      <c r="CG40" s="200"/>
      <c r="CH40" s="200"/>
      <c r="CI40" s="200"/>
      <c r="CJ40" s="200"/>
      <c r="CK40" s="200"/>
      <c r="CL40" s="200"/>
      <c r="CM40" s="200"/>
      <c r="CN40" s="200"/>
      <c r="CO40" s="200"/>
      <c r="CP40" s="200"/>
      <c r="CQ40" s="200"/>
      <c r="CR40" s="200"/>
      <c r="CS40" s="200"/>
    </row>
    <row r="41" spans="3:97" s="157" customFormat="1" ht="18" customHeight="1">
      <c r="C41" s="172"/>
      <c r="AA41" s="172"/>
      <c r="AZ41" s="201"/>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200"/>
      <c r="CB41" s="200"/>
      <c r="CC41" s="200"/>
      <c r="CD41" s="200"/>
      <c r="CE41" s="200"/>
      <c r="CF41" s="200"/>
      <c r="CG41" s="200"/>
      <c r="CH41" s="200"/>
      <c r="CI41" s="200"/>
      <c r="CJ41" s="200"/>
      <c r="CK41" s="200"/>
      <c r="CL41" s="200"/>
      <c r="CM41" s="200"/>
      <c r="CN41" s="200"/>
      <c r="CO41" s="200"/>
      <c r="CP41" s="200"/>
      <c r="CQ41" s="200"/>
      <c r="CR41" s="200"/>
      <c r="CS41" s="200"/>
    </row>
    <row r="42" spans="3:97" s="157" customFormat="1" ht="51" customHeight="1">
      <c r="C42" s="517" t="s">
        <v>179</v>
      </c>
      <c r="D42" s="518"/>
      <c r="E42" s="518"/>
      <c r="F42" s="518"/>
      <c r="G42" s="518"/>
      <c r="H42" s="518"/>
      <c r="I42" s="518"/>
      <c r="J42" s="518"/>
      <c r="K42" s="518"/>
      <c r="L42" s="518"/>
      <c r="M42" s="518"/>
      <c r="N42" s="518"/>
      <c r="O42" s="518"/>
      <c r="P42" s="518"/>
      <c r="Q42" s="518"/>
      <c r="R42" s="518"/>
      <c r="S42" s="518"/>
      <c r="T42" s="518"/>
      <c r="U42" s="518"/>
      <c r="V42" s="518"/>
      <c r="W42" s="518"/>
      <c r="X42" s="518"/>
      <c r="Y42" s="518"/>
      <c r="Z42" s="518"/>
      <c r="AA42" s="518"/>
      <c r="AB42" s="518"/>
      <c r="AC42" s="518"/>
      <c r="AD42" s="518"/>
      <c r="AE42" s="518"/>
      <c r="AF42" s="518"/>
      <c r="AG42" s="518"/>
      <c r="AH42" s="518"/>
      <c r="AI42" s="518"/>
      <c r="AJ42" s="518"/>
      <c r="AK42" s="518"/>
      <c r="AL42" s="518"/>
      <c r="AM42" s="518"/>
      <c r="AN42" s="518"/>
      <c r="AO42" s="518"/>
      <c r="AP42" s="518"/>
      <c r="AQ42" s="518"/>
      <c r="AR42" s="518"/>
      <c r="AS42" s="518"/>
      <c r="AT42" s="518"/>
      <c r="AU42" s="518"/>
      <c r="AV42" s="518"/>
      <c r="AW42" s="202"/>
      <c r="AZ42" s="184"/>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5"/>
      <c r="CA42" s="185"/>
      <c r="CB42" s="185"/>
      <c r="CC42" s="185"/>
      <c r="CD42" s="185"/>
      <c r="CE42" s="185"/>
      <c r="CF42" s="185"/>
      <c r="CG42" s="185"/>
      <c r="CH42" s="185"/>
      <c r="CI42" s="185"/>
      <c r="CJ42" s="185"/>
      <c r="CK42" s="186"/>
      <c r="CL42" s="186"/>
      <c r="CM42" s="186"/>
      <c r="CN42" s="187"/>
      <c r="CO42" s="187"/>
      <c r="CP42" s="187"/>
      <c r="CQ42" s="187"/>
      <c r="CR42" s="187"/>
      <c r="CS42" s="187"/>
    </row>
    <row r="43" spans="3:97" s="157" customFormat="1" ht="18" customHeight="1">
      <c r="D43" s="202"/>
      <c r="E43" s="202"/>
      <c r="F43" s="202"/>
      <c r="G43" s="202"/>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Z43" s="184"/>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6"/>
      <c r="CL43" s="186"/>
      <c r="CM43" s="186"/>
      <c r="CN43" s="187"/>
      <c r="CO43" s="187"/>
      <c r="CP43" s="187"/>
      <c r="CQ43" s="187"/>
      <c r="CR43" s="187"/>
      <c r="CS43" s="187"/>
    </row>
    <row r="44" spans="3:97" s="157" customFormat="1" ht="18" customHeight="1">
      <c r="C44" s="524" t="s">
        <v>70</v>
      </c>
      <c r="D44" s="524"/>
      <c r="E44" s="524"/>
      <c r="F44" s="524"/>
      <c r="G44" s="524"/>
      <c r="H44" s="524"/>
      <c r="I44" s="524"/>
      <c r="J44" s="524"/>
      <c r="K44" s="524"/>
      <c r="L44" s="524"/>
      <c r="M44" s="525" t="str">
        <f>"[ " &amp; 計算書!$N$4 &amp; " ]"</f>
        <v>[  ]</v>
      </c>
      <c r="N44" s="525"/>
      <c r="O44" s="525"/>
      <c r="P44" s="525"/>
      <c r="Q44" s="525"/>
      <c r="R44" s="525"/>
      <c r="S44" s="526" t="s">
        <v>69</v>
      </c>
      <c r="T44" s="526"/>
      <c r="U44" s="526"/>
      <c r="V44" s="526"/>
      <c r="W44" s="526"/>
      <c r="X44" s="526"/>
      <c r="Y44" s="526"/>
      <c r="Z44" s="526"/>
      <c r="AA44" s="526"/>
      <c r="AB44" s="526"/>
      <c r="AC44" s="526"/>
      <c r="AD44" s="526"/>
      <c r="AE44" s="526"/>
      <c r="AF44" s="526"/>
      <c r="AG44" s="526"/>
      <c r="AH44" s="526"/>
      <c r="AI44" s="529">
        <f>計算書!$N$4</f>
        <v>0</v>
      </c>
      <c r="AJ44" s="530"/>
      <c r="AK44" s="530"/>
      <c r="AL44" s="531" t="s">
        <v>125</v>
      </c>
      <c r="AM44" s="531"/>
      <c r="AN44" s="531"/>
      <c r="AO44" s="531"/>
      <c r="AP44" s="531"/>
      <c r="AQ44" s="531"/>
      <c r="AR44" s="531"/>
      <c r="AS44" s="531"/>
      <c r="AT44" s="531"/>
      <c r="AU44" s="531"/>
      <c r="AV44" s="531"/>
      <c r="AW44" s="202"/>
      <c r="AZ44" s="184"/>
      <c r="BA44" s="185"/>
      <c r="BB44" s="185"/>
      <c r="BC44" s="185"/>
      <c r="BD44" s="185"/>
      <c r="BE44" s="185"/>
      <c r="BF44" s="185"/>
      <c r="BG44" s="185"/>
      <c r="BH44" s="185"/>
      <c r="BI44" s="185"/>
      <c r="BJ44" s="185"/>
      <c r="BK44" s="185"/>
      <c r="BL44" s="185"/>
      <c r="BM44" s="185"/>
      <c r="BN44" s="185"/>
      <c r="BO44" s="185"/>
      <c r="BP44" s="185"/>
      <c r="BQ44" s="185"/>
      <c r="BR44" s="185"/>
      <c r="BS44" s="185"/>
      <c r="BT44" s="185"/>
      <c r="BU44" s="185"/>
      <c r="BV44" s="185"/>
      <c r="BW44" s="185"/>
      <c r="BX44" s="185"/>
      <c r="BY44" s="185"/>
      <c r="BZ44" s="185"/>
      <c r="CA44" s="185"/>
      <c r="CB44" s="185"/>
      <c r="CC44" s="185"/>
      <c r="CD44" s="185"/>
      <c r="CE44" s="185"/>
      <c r="CF44" s="185"/>
      <c r="CG44" s="185"/>
      <c r="CH44" s="185"/>
      <c r="CI44" s="185"/>
      <c r="CJ44" s="185"/>
      <c r="CK44" s="186"/>
      <c r="CL44" s="186"/>
      <c r="CM44" s="186"/>
      <c r="CN44" s="187"/>
      <c r="CO44" s="187"/>
      <c r="CP44" s="187"/>
      <c r="CQ44" s="187"/>
      <c r="CR44" s="187"/>
      <c r="CS44" s="187"/>
    </row>
    <row r="45" spans="3:97" s="157" customFormat="1" ht="18" customHeight="1">
      <c r="D45" s="202"/>
      <c r="E45" s="202"/>
      <c r="F45" s="202"/>
      <c r="G45" s="202"/>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Z45" s="184"/>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6"/>
      <c r="CL45" s="186"/>
      <c r="CM45" s="186"/>
      <c r="CN45" s="187"/>
      <c r="CO45" s="187"/>
      <c r="CP45" s="187"/>
      <c r="CQ45" s="187"/>
      <c r="CR45" s="187"/>
      <c r="CS45" s="187"/>
    </row>
    <row r="46" spans="3:97" ht="18" customHeight="1">
      <c r="C46" s="157" t="s">
        <v>59</v>
      </c>
      <c r="N46" s="188"/>
      <c r="O46" s="157"/>
      <c r="P46" s="157"/>
      <c r="Q46" s="157"/>
      <c r="R46" s="157"/>
      <c r="S46" s="157"/>
      <c r="T46" s="157"/>
      <c r="U46" s="157"/>
      <c r="V46" s="157"/>
      <c r="W46" s="157"/>
      <c r="X46" s="157"/>
      <c r="Y46" s="157"/>
      <c r="Z46" s="157"/>
      <c r="AA46" s="157"/>
      <c r="AB46" s="183"/>
      <c r="AH46" s="183"/>
      <c r="AI46" s="157"/>
      <c r="AJ46" s="183"/>
      <c r="AK46" s="519"/>
      <c r="AL46" s="505"/>
      <c r="AM46" s="505"/>
      <c r="AN46" s="505"/>
      <c r="AO46" s="505"/>
      <c r="AP46" s="505"/>
      <c r="AQ46" s="505"/>
      <c r="AR46" s="505"/>
      <c r="AS46" s="505"/>
      <c r="BF46" s="203"/>
      <c r="BK46" s="203"/>
    </row>
    <row r="47" spans="3:97" ht="18" customHeight="1">
      <c r="BF47" s="203"/>
      <c r="BK47" s="203"/>
    </row>
    <row r="48" spans="3:97" ht="18" customHeight="1">
      <c r="BF48" s="203"/>
    </row>
    <row r="49" spans="58:58" ht="18" customHeight="1">
      <c r="BF49" s="203"/>
    </row>
    <row r="50" spans="58:58" ht="18" customHeight="1">
      <c r="BF50" s="203"/>
    </row>
    <row r="51" spans="58:58" ht="18" customHeight="1"/>
    <row r="52" spans="58:58" ht="18" customHeight="1"/>
    <row r="53" spans="58:58" ht="18" customHeight="1"/>
    <row r="54" spans="58:58" ht="18" customHeight="1"/>
    <row r="55" spans="58:58" ht="18" customHeight="1"/>
    <row r="56" spans="58:58" ht="18" customHeight="1"/>
    <row r="57" spans="58:58" ht="18" customHeight="1"/>
    <row r="58" spans="58:58" ht="18" customHeight="1"/>
    <row r="59" spans="58:58" ht="18" customHeight="1"/>
    <row r="60" spans="58:58" ht="18" customHeight="1"/>
    <row r="61" spans="58:58" ht="18" customHeight="1"/>
    <row r="62" spans="58:58" ht="18" customHeight="1"/>
    <row r="63" spans="58:58" ht="18" customHeight="1"/>
    <row r="64" spans="58:58"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sheetData>
  <sheetProtection algorithmName="SHA-512" hashValue="1a1WCDOP3K1anFsZjfuWEG+HV8K/VVTKZb5AZgYA5gGzkLMNht2W0r9tthwBHrDp9uisSuFC3P0VYVg6qj4xYQ==" saltValue="czNmZYdf2ouvyUkEsItCMQ==" spinCount="100000" sheet="1" objects="1" scenarios="1"/>
  <mergeCells count="78">
    <mergeCell ref="V9:X10"/>
    <mergeCell ref="AR24:AV24"/>
    <mergeCell ref="AI44:AK44"/>
    <mergeCell ref="AL44:AV44"/>
    <mergeCell ref="C25:AG25"/>
    <mergeCell ref="AH25:AL25"/>
    <mergeCell ref="AM25:AQ25"/>
    <mergeCell ref="AR25:AV25"/>
    <mergeCell ref="C30:AG30"/>
    <mergeCell ref="AH30:AL30"/>
    <mergeCell ref="AM30:AQ30"/>
    <mergeCell ref="AR30:AV30"/>
    <mergeCell ref="C26:AG26"/>
    <mergeCell ref="AH26:AL26"/>
    <mergeCell ref="AM26:AQ26"/>
    <mergeCell ref="AR26:AV26"/>
    <mergeCell ref="C42:AV42"/>
    <mergeCell ref="AK46:AS46"/>
    <mergeCell ref="AH34:AQ34"/>
    <mergeCell ref="AR34:AV34"/>
    <mergeCell ref="BA34:BO34"/>
    <mergeCell ref="AZ35:BQ35"/>
    <mergeCell ref="O36:AJ36"/>
    <mergeCell ref="AZ36:BQ36"/>
    <mergeCell ref="O37:AE37"/>
    <mergeCell ref="AF37:AI37"/>
    <mergeCell ref="O38:AE38"/>
    <mergeCell ref="AF38:AI38"/>
    <mergeCell ref="C44:L44"/>
    <mergeCell ref="M44:R44"/>
    <mergeCell ref="S44:AH44"/>
    <mergeCell ref="C31:AG31"/>
    <mergeCell ref="AH31:AL31"/>
    <mergeCell ref="AH33:AQ33"/>
    <mergeCell ref="H36:N36"/>
    <mergeCell ref="AR31:AV31"/>
    <mergeCell ref="AH32:AQ32"/>
    <mergeCell ref="AR32:AV32"/>
    <mergeCell ref="C17:AL17"/>
    <mergeCell ref="A19:AX19"/>
    <mergeCell ref="C21:AG21"/>
    <mergeCell ref="AH21:AL21"/>
    <mergeCell ref="AM21:AQ21"/>
    <mergeCell ref="AR21:AV21"/>
    <mergeCell ref="AH23:AL23"/>
    <mergeCell ref="AM23:AQ23"/>
    <mergeCell ref="AR23:AV23"/>
    <mergeCell ref="C24:AG24"/>
    <mergeCell ref="AH24:AL24"/>
    <mergeCell ref="AM24:AQ24"/>
    <mergeCell ref="AI2:AX2"/>
    <mergeCell ref="AR33:AV33"/>
    <mergeCell ref="BA33:BO33"/>
    <mergeCell ref="AI1:AO1"/>
    <mergeCell ref="AP1:AX1"/>
    <mergeCell ref="AR3:AT3"/>
    <mergeCell ref="A4:AX6"/>
    <mergeCell ref="C22:AG22"/>
    <mergeCell ref="AH22:AL22"/>
    <mergeCell ref="AM22:AQ22"/>
    <mergeCell ref="AR22:AV22"/>
    <mergeCell ref="C8:U10"/>
    <mergeCell ref="AA12:AV12"/>
    <mergeCell ref="AA13:AV13"/>
    <mergeCell ref="AM31:AQ31"/>
    <mergeCell ref="C23:AG23"/>
    <mergeCell ref="C29:AG29"/>
    <mergeCell ref="AH29:AL29"/>
    <mergeCell ref="AM29:AQ29"/>
    <mergeCell ref="AR29:AV29"/>
    <mergeCell ref="C27:AG27"/>
    <mergeCell ref="AH27:AL27"/>
    <mergeCell ref="AM27:AQ27"/>
    <mergeCell ref="AR27:AV27"/>
    <mergeCell ref="C28:AG28"/>
    <mergeCell ref="AH28:AL28"/>
    <mergeCell ref="AM28:AQ28"/>
    <mergeCell ref="AR28:AV28"/>
  </mergeCells>
  <phoneticPr fontId="14"/>
  <dataValidations count="2">
    <dataValidation type="list" allowBlank="1" showInputMessage="1" showErrorMessage="1" sqref="WWP983069:WWT983071 AH65565:AL65567 KD65565:KH65567 TZ65565:UD65567 ADV65565:ADZ65567 ANR65565:ANV65567 AXN65565:AXR65567 BHJ65565:BHN65567 BRF65565:BRJ65567 CBB65565:CBF65567 CKX65565:CLB65567 CUT65565:CUX65567 DEP65565:DET65567 DOL65565:DOP65567 DYH65565:DYL65567 EID65565:EIH65567 ERZ65565:ESD65567 FBV65565:FBZ65567 FLR65565:FLV65567 FVN65565:FVR65567 GFJ65565:GFN65567 GPF65565:GPJ65567 GZB65565:GZF65567 HIX65565:HJB65567 HST65565:HSX65567 ICP65565:ICT65567 IML65565:IMP65567 IWH65565:IWL65567 JGD65565:JGH65567 JPZ65565:JQD65567 JZV65565:JZZ65567 KJR65565:KJV65567 KTN65565:KTR65567 LDJ65565:LDN65567 LNF65565:LNJ65567 LXB65565:LXF65567 MGX65565:MHB65567 MQT65565:MQX65567 NAP65565:NAT65567 NKL65565:NKP65567 NUH65565:NUL65567 OED65565:OEH65567 ONZ65565:OOD65567 OXV65565:OXZ65567 PHR65565:PHV65567 PRN65565:PRR65567 QBJ65565:QBN65567 QLF65565:QLJ65567 QVB65565:QVF65567 REX65565:RFB65567 ROT65565:ROX65567 RYP65565:RYT65567 SIL65565:SIP65567 SSH65565:SSL65567 TCD65565:TCH65567 TLZ65565:TMD65567 TVV65565:TVZ65567 UFR65565:UFV65567 UPN65565:UPR65567 UZJ65565:UZN65567 VJF65565:VJJ65567 VTB65565:VTF65567 WCX65565:WDB65567 WMT65565:WMX65567 WWP65565:WWT65567 AH131101:AL131103 KD131101:KH131103 TZ131101:UD131103 ADV131101:ADZ131103 ANR131101:ANV131103 AXN131101:AXR131103 BHJ131101:BHN131103 BRF131101:BRJ131103 CBB131101:CBF131103 CKX131101:CLB131103 CUT131101:CUX131103 DEP131101:DET131103 DOL131101:DOP131103 DYH131101:DYL131103 EID131101:EIH131103 ERZ131101:ESD131103 FBV131101:FBZ131103 FLR131101:FLV131103 FVN131101:FVR131103 GFJ131101:GFN131103 GPF131101:GPJ131103 GZB131101:GZF131103 HIX131101:HJB131103 HST131101:HSX131103 ICP131101:ICT131103 IML131101:IMP131103 IWH131101:IWL131103 JGD131101:JGH131103 JPZ131101:JQD131103 JZV131101:JZZ131103 KJR131101:KJV131103 KTN131101:KTR131103 LDJ131101:LDN131103 LNF131101:LNJ131103 LXB131101:LXF131103 MGX131101:MHB131103 MQT131101:MQX131103 NAP131101:NAT131103 NKL131101:NKP131103 NUH131101:NUL131103 OED131101:OEH131103 ONZ131101:OOD131103 OXV131101:OXZ131103 PHR131101:PHV131103 PRN131101:PRR131103 QBJ131101:QBN131103 QLF131101:QLJ131103 QVB131101:QVF131103 REX131101:RFB131103 ROT131101:ROX131103 RYP131101:RYT131103 SIL131101:SIP131103 SSH131101:SSL131103 TCD131101:TCH131103 TLZ131101:TMD131103 TVV131101:TVZ131103 UFR131101:UFV131103 UPN131101:UPR131103 UZJ131101:UZN131103 VJF131101:VJJ131103 VTB131101:VTF131103 WCX131101:WDB131103 WMT131101:WMX131103 WWP131101:WWT131103 AH196637:AL196639 KD196637:KH196639 TZ196637:UD196639 ADV196637:ADZ196639 ANR196637:ANV196639 AXN196637:AXR196639 BHJ196637:BHN196639 BRF196637:BRJ196639 CBB196637:CBF196639 CKX196637:CLB196639 CUT196637:CUX196639 DEP196637:DET196639 DOL196637:DOP196639 DYH196637:DYL196639 EID196637:EIH196639 ERZ196637:ESD196639 FBV196637:FBZ196639 FLR196637:FLV196639 FVN196637:FVR196639 GFJ196637:GFN196639 GPF196637:GPJ196639 GZB196637:GZF196639 HIX196637:HJB196639 HST196637:HSX196639 ICP196637:ICT196639 IML196637:IMP196639 IWH196637:IWL196639 JGD196637:JGH196639 JPZ196637:JQD196639 JZV196637:JZZ196639 KJR196637:KJV196639 KTN196637:KTR196639 LDJ196637:LDN196639 LNF196637:LNJ196639 LXB196637:LXF196639 MGX196637:MHB196639 MQT196637:MQX196639 NAP196637:NAT196639 NKL196637:NKP196639 NUH196637:NUL196639 OED196637:OEH196639 ONZ196637:OOD196639 OXV196637:OXZ196639 PHR196637:PHV196639 PRN196637:PRR196639 QBJ196637:QBN196639 QLF196637:QLJ196639 QVB196637:QVF196639 REX196637:RFB196639 ROT196637:ROX196639 RYP196637:RYT196639 SIL196637:SIP196639 SSH196637:SSL196639 TCD196637:TCH196639 TLZ196637:TMD196639 TVV196637:TVZ196639 UFR196637:UFV196639 UPN196637:UPR196639 UZJ196637:UZN196639 VJF196637:VJJ196639 VTB196637:VTF196639 WCX196637:WDB196639 WMT196637:WMX196639 WWP196637:WWT196639 AH262173:AL262175 KD262173:KH262175 TZ262173:UD262175 ADV262173:ADZ262175 ANR262173:ANV262175 AXN262173:AXR262175 BHJ262173:BHN262175 BRF262173:BRJ262175 CBB262173:CBF262175 CKX262173:CLB262175 CUT262173:CUX262175 DEP262173:DET262175 DOL262173:DOP262175 DYH262173:DYL262175 EID262173:EIH262175 ERZ262173:ESD262175 FBV262173:FBZ262175 FLR262173:FLV262175 FVN262173:FVR262175 GFJ262173:GFN262175 GPF262173:GPJ262175 GZB262173:GZF262175 HIX262173:HJB262175 HST262173:HSX262175 ICP262173:ICT262175 IML262173:IMP262175 IWH262173:IWL262175 JGD262173:JGH262175 JPZ262173:JQD262175 JZV262173:JZZ262175 KJR262173:KJV262175 KTN262173:KTR262175 LDJ262173:LDN262175 LNF262173:LNJ262175 LXB262173:LXF262175 MGX262173:MHB262175 MQT262173:MQX262175 NAP262173:NAT262175 NKL262173:NKP262175 NUH262173:NUL262175 OED262173:OEH262175 ONZ262173:OOD262175 OXV262173:OXZ262175 PHR262173:PHV262175 PRN262173:PRR262175 QBJ262173:QBN262175 QLF262173:QLJ262175 QVB262173:QVF262175 REX262173:RFB262175 ROT262173:ROX262175 RYP262173:RYT262175 SIL262173:SIP262175 SSH262173:SSL262175 TCD262173:TCH262175 TLZ262173:TMD262175 TVV262173:TVZ262175 UFR262173:UFV262175 UPN262173:UPR262175 UZJ262173:UZN262175 VJF262173:VJJ262175 VTB262173:VTF262175 WCX262173:WDB262175 WMT262173:WMX262175 WWP262173:WWT262175 AH327709:AL327711 KD327709:KH327711 TZ327709:UD327711 ADV327709:ADZ327711 ANR327709:ANV327711 AXN327709:AXR327711 BHJ327709:BHN327711 BRF327709:BRJ327711 CBB327709:CBF327711 CKX327709:CLB327711 CUT327709:CUX327711 DEP327709:DET327711 DOL327709:DOP327711 DYH327709:DYL327711 EID327709:EIH327711 ERZ327709:ESD327711 FBV327709:FBZ327711 FLR327709:FLV327711 FVN327709:FVR327711 GFJ327709:GFN327711 GPF327709:GPJ327711 GZB327709:GZF327711 HIX327709:HJB327711 HST327709:HSX327711 ICP327709:ICT327711 IML327709:IMP327711 IWH327709:IWL327711 JGD327709:JGH327711 JPZ327709:JQD327711 JZV327709:JZZ327711 KJR327709:KJV327711 KTN327709:KTR327711 LDJ327709:LDN327711 LNF327709:LNJ327711 LXB327709:LXF327711 MGX327709:MHB327711 MQT327709:MQX327711 NAP327709:NAT327711 NKL327709:NKP327711 NUH327709:NUL327711 OED327709:OEH327711 ONZ327709:OOD327711 OXV327709:OXZ327711 PHR327709:PHV327711 PRN327709:PRR327711 QBJ327709:QBN327711 QLF327709:QLJ327711 QVB327709:QVF327711 REX327709:RFB327711 ROT327709:ROX327711 RYP327709:RYT327711 SIL327709:SIP327711 SSH327709:SSL327711 TCD327709:TCH327711 TLZ327709:TMD327711 TVV327709:TVZ327711 UFR327709:UFV327711 UPN327709:UPR327711 UZJ327709:UZN327711 VJF327709:VJJ327711 VTB327709:VTF327711 WCX327709:WDB327711 WMT327709:WMX327711 WWP327709:WWT327711 AH393245:AL393247 KD393245:KH393247 TZ393245:UD393247 ADV393245:ADZ393247 ANR393245:ANV393247 AXN393245:AXR393247 BHJ393245:BHN393247 BRF393245:BRJ393247 CBB393245:CBF393247 CKX393245:CLB393247 CUT393245:CUX393247 DEP393245:DET393247 DOL393245:DOP393247 DYH393245:DYL393247 EID393245:EIH393247 ERZ393245:ESD393247 FBV393245:FBZ393247 FLR393245:FLV393247 FVN393245:FVR393247 GFJ393245:GFN393247 GPF393245:GPJ393247 GZB393245:GZF393247 HIX393245:HJB393247 HST393245:HSX393247 ICP393245:ICT393247 IML393245:IMP393247 IWH393245:IWL393247 JGD393245:JGH393247 JPZ393245:JQD393247 JZV393245:JZZ393247 KJR393245:KJV393247 KTN393245:KTR393247 LDJ393245:LDN393247 LNF393245:LNJ393247 LXB393245:LXF393247 MGX393245:MHB393247 MQT393245:MQX393247 NAP393245:NAT393247 NKL393245:NKP393247 NUH393245:NUL393247 OED393245:OEH393247 ONZ393245:OOD393247 OXV393245:OXZ393247 PHR393245:PHV393247 PRN393245:PRR393247 QBJ393245:QBN393247 QLF393245:QLJ393247 QVB393245:QVF393247 REX393245:RFB393247 ROT393245:ROX393247 RYP393245:RYT393247 SIL393245:SIP393247 SSH393245:SSL393247 TCD393245:TCH393247 TLZ393245:TMD393247 TVV393245:TVZ393247 UFR393245:UFV393247 UPN393245:UPR393247 UZJ393245:UZN393247 VJF393245:VJJ393247 VTB393245:VTF393247 WCX393245:WDB393247 WMT393245:WMX393247 WWP393245:WWT393247 AH458781:AL458783 KD458781:KH458783 TZ458781:UD458783 ADV458781:ADZ458783 ANR458781:ANV458783 AXN458781:AXR458783 BHJ458781:BHN458783 BRF458781:BRJ458783 CBB458781:CBF458783 CKX458781:CLB458783 CUT458781:CUX458783 DEP458781:DET458783 DOL458781:DOP458783 DYH458781:DYL458783 EID458781:EIH458783 ERZ458781:ESD458783 FBV458781:FBZ458783 FLR458781:FLV458783 FVN458781:FVR458783 GFJ458781:GFN458783 GPF458781:GPJ458783 GZB458781:GZF458783 HIX458781:HJB458783 HST458781:HSX458783 ICP458781:ICT458783 IML458781:IMP458783 IWH458781:IWL458783 JGD458781:JGH458783 JPZ458781:JQD458783 JZV458781:JZZ458783 KJR458781:KJV458783 KTN458781:KTR458783 LDJ458781:LDN458783 LNF458781:LNJ458783 LXB458781:LXF458783 MGX458781:MHB458783 MQT458781:MQX458783 NAP458781:NAT458783 NKL458781:NKP458783 NUH458781:NUL458783 OED458781:OEH458783 ONZ458781:OOD458783 OXV458781:OXZ458783 PHR458781:PHV458783 PRN458781:PRR458783 QBJ458781:QBN458783 QLF458781:QLJ458783 QVB458781:QVF458783 REX458781:RFB458783 ROT458781:ROX458783 RYP458781:RYT458783 SIL458781:SIP458783 SSH458781:SSL458783 TCD458781:TCH458783 TLZ458781:TMD458783 TVV458781:TVZ458783 UFR458781:UFV458783 UPN458781:UPR458783 UZJ458781:UZN458783 VJF458781:VJJ458783 VTB458781:VTF458783 WCX458781:WDB458783 WMT458781:WMX458783 WWP458781:WWT458783 AH524317:AL524319 KD524317:KH524319 TZ524317:UD524319 ADV524317:ADZ524319 ANR524317:ANV524319 AXN524317:AXR524319 BHJ524317:BHN524319 BRF524317:BRJ524319 CBB524317:CBF524319 CKX524317:CLB524319 CUT524317:CUX524319 DEP524317:DET524319 DOL524317:DOP524319 DYH524317:DYL524319 EID524317:EIH524319 ERZ524317:ESD524319 FBV524317:FBZ524319 FLR524317:FLV524319 FVN524317:FVR524319 GFJ524317:GFN524319 GPF524317:GPJ524319 GZB524317:GZF524319 HIX524317:HJB524319 HST524317:HSX524319 ICP524317:ICT524319 IML524317:IMP524319 IWH524317:IWL524319 JGD524317:JGH524319 JPZ524317:JQD524319 JZV524317:JZZ524319 KJR524317:KJV524319 KTN524317:KTR524319 LDJ524317:LDN524319 LNF524317:LNJ524319 LXB524317:LXF524319 MGX524317:MHB524319 MQT524317:MQX524319 NAP524317:NAT524319 NKL524317:NKP524319 NUH524317:NUL524319 OED524317:OEH524319 ONZ524317:OOD524319 OXV524317:OXZ524319 PHR524317:PHV524319 PRN524317:PRR524319 QBJ524317:QBN524319 QLF524317:QLJ524319 QVB524317:QVF524319 REX524317:RFB524319 ROT524317:ROX524319 RYP524317:RYT524319 SIL524317:SIP524319 SSH524317:SSL524319 TCD524317:TCH524319 TLZ524317:TMD524319 TVV524317:TVZ524319 UFR524317:UFV524319 UPN524317:UPR524319 UZJ524317:UZN524319 VJF524317:VJJ524319 VTB524317:VTF524319 WCX524317:WDB524319 WMT524317:WMX524319 WWP524317:WWT524319 AH589853:AL589855 KD589853:KH589855 TZ589853:UD589855 ADV589853:ADZ589855 ANR589853:ANV589855 AXN589853:AXR589855 BHJ589853:BHN589855 BRF589853:BRJ589855 CBB589853:CBF589855 CKX589853:CLB589855 CUT589853:CUX589855 DEP589853:DET589855 DOL589853:DOP589855 DYH589853:DYL589855 EID589853:EIH589855 ERZ589853:ESD589855 FBV589853:FBZ589855 FLR589853:FLV589855 FVN589853:FVR589855 GFJ589853:GFN589855 GPF589853:GPJ589855 GZB589853:GZF589855 HIX589853:HJB589855 HST589853:HSX589855 ICP589853:ICT589855 IML589853:IMP589855 IWH589853:IWL589855 JGD589853:JGH589855 JPZ589853:JQD589855 JZV589853:JZZ589855 KJR589853:KJV589855 KTN589853:KTR589855 LDJ589853:LDN589855 LNF589853:LNJ589855 LXB589853:LXF589855 MGX589853:MHB589855 MQT589853:MQX589855 NAP589853:NAT589855 NKL589853:NKP589855 NUH589853:NUL589855 OED589853:OEH589855 ONZ589853:OOD589855 OXV589853:OXZ589855 PHR589853:PHV589855 PRN589853:PRR589855 QBJ589853:QBN589855 QLF589853:QLJ589855 QVB589853:QVF589855 REX589853:RFB589855 ROT589853:ROX589855 RYP589853:RYT589855 SIL589853:SIP589855 SSH589853:SSL589855 TCD589853:TCH589855 TLZ589853:TMD589855 TVV589853:TVZ589855 UFR589853:UFV589855 UPN589853:UPR589855 UZJ589853:UZN589855 VJF589853:VJJ589855 VTB589853:VTF589855 WCX589853:WDB589855 WMT589853:WMX589855 WWP589853:WWT589855 AH655389:AL655391 KD655389:KH655391 TZ655389:UD655391 ADV655389:ADZ655391 ANR655389:ANV655391 AXN655389:AXR655391 BHJ655389:BHN655391 BRF655389:BRJ655391 CBB655389:CBF655391 CKX655389:CLB655391 CUT655389:CUX655391 DEP655389:DET655391 DOL655389:DOP655391 DYH655389:DYL655391 EID655389:EIH655391 ERZ655389:ESD655391 FBV655389:FBZ655391 FLR655389:FLV655391 FVN655389:FVR655391 GFJ655389:GFN655391 GPF655389:GPJ655391 GZB655389:GZF655391 HIX655389:HJB655391 HST655389:HSX655391 ICP655389:ICT655391 IML655389:IMP655391 IWH655389:IWL655391 JGD655389:JGH655391 JPZ655389:JQD655391 JZV655389:JZZ655391 KJR655389:KJV655391 KTN655389:KTR655391 LDJ655389:LDN655391 LNF655389:LNJ655391 LXB655389:LXF655391 MGX655389:MHB655391 MQT655389:MQX655391 NAP655389:NAT655391 NKL655389:NKP655391 NUH655389:NUL655391 OED655389:OEH655391 ONZ655389:OOD655391 OXV655389:OXZ655391 PHR655389:PHV655391 PRN655389:PRR655391 QBJ655389:QBN655391 QLF655389:QLJ655391 QVB655389:QVF655391 REX655389:RFB655391 ROT655389:ROX655391 RYP655389:RYT655391 SIL655389:SIP655391 SSH655389:SSL655391 TCD655389:TCH655391 TLZ655389:TMD655391 TVV655389:TVZ655391 UFR655389:UFV655391 UPN655389:UPR655391 UZJ655389:UZN655391 VJF655389:VJJ655391 VTB655389:VTF655391 WCX655389:WDB655391 WMT655389:WMX655391 WWP655389:WWT655391 AH720925:AL720927 KD720925:KH720927 TZ720925:UD720927 ADV720925:ADZ720927 ANR720925:ANV720927 AXN720925:AXR720927 BHJ720925:BHN720927 BRF720925:BRJ720927 CBB720925:CBF720927 CKX720925:CLB720927 CUT720925:CUX720927 DEP720925:DET720927 DOL720925:DOP720927 DYH720925:DYL720927 EID720925:EIH720927 ERZ720925:ESD720927 FBV720925:FBZ720927 FLR720925:FLV720927 FVN720925:FVR720927 GFJ720925:GFN720927 GPF720925:GPJ720927 GZB720925:GZF720927 HIX720925:HJB720927 HST720925:HSX720927 ICP720925:ICT720927 IML720925:IMP720927 IWH720925:IWL720927 JGD720925:JGH720927 JPZ720925:JQD720927 JZV720925:JZZ720927 KJR720925:KJV720927 KTN720925:KTR720927 LDJ720925:LDN720927 LNF720925:LNJ720927 LXB720925:LXF720927 MGX720925:MHB720927 MQT720925:MQX720927 NAP720925:NAT720927 NKL720925:NKP720927 NUH720925:NUL720927 OED720925:OEH720927 ONZ720925:OOD720927 OXV720925:OXZ720927 PHR720925:PHV720927 PRN720925:PRR720927 QBJ720925:QBN720927 QLF720925:QLJ720927 QVB720925:QVF720927 REX720925:RFB720927 ROT720925:ROX720927 RYP720925:RYT720927 SIL720925:SIP720927 SSH720925:SSL720927 TCD720925:TCH720927 TLZ720925:TMD720927 TVV720925:TVZ720927 UFR720925:UFV720927 UPN720925:UPR720927 UZJ720925:UZN720927 VJF720925:VJJ720927 VTB720925:VTF720927 WCX720925:WDB720927 WMT720925:WMX720927 WWP720925:WWT720927 AH786461:AL786463 KD786461:KH786463 TZ786461:UD786463 ADV786461:ADZ786463 ANR786461:ANV786463 AXN786461:AXR786463 BHJ786461:BHN786463 BRF786461:BRJ786463 CBB786461:CBF786463 CKX786461:CLB786463 CUT786461:CUX786463 DEP786461:DET786463 DOL786461:DOP786463 DYH786461:DYL786463 EID786461:EIH786463 ERZ786461:ESD786463 FBV786461:FBZ786463 FLR786461:FLV786463 FVN786461:FVR786463 GFJ786461:GFN786463 GPF786461:GPJ786463 GZB786461:GZF786463 HIX786461:HJB786463 HST786461:HSX786463 ICP786461:ICT786463 IML786461:IMP786463 IWH786461:IWL786463 JGD786461:JGH786463 JPZ786461:JQD786463 JZV786461:JZZ786463 KJR786461:KJV786463 KTN786461:KTR786463 LDJ786461:LDN786463 LNF786461:LNJ786463 LXB786461:LXF786463 MGX786461:MHB786463 MQT786461:MQX786463 NAP786461:NAT786463 NKL786461:NKP786463 NUH786461:NUL786463 OED786461:OEH786463 ONZ786461:OOD786463 OXV786461:OXZ786463 PHR786461:PHV786463 PRN786461:PRR786463 QBJ786461:QBN786463 QLF786461:QLJ786463 QVB786461:QVF786463 REX786461:RFB786463 ROT786461:ROX786463 RYP786461:RYT786463 SIL786461:SIP786463 SSH786461:SSL786463 TCD786461:TCH786463 TLZ786461:TMD786463 TVV786461:TVZ786463 UFR786461:UFV786463 UPN786461:UPR786463 UZJ786461:UZN786463 VJF786461:VJJ786463 VTB786461:VTF786463 WCX786461:WDB786463 WMT786461:WMX786463 WWP786461:WWT786463 AH851997:AL851999 KD851997:KH851999 TZ851997:UD851999 ADV851997:ADZ851999 ANR851997:ANV851999 AXN851997:AXR851999 BHJ851997:BHN851999 BRF851997:BRJ851999 CBB851997:CBF851999 CKX851997:CLB851999 CUT851997:CUX851999 DEP851997:DET851999 DOL851997:DOP851999 DYH851997:DYL851999 EID851997:EIH851999 ERZ851997:ESD851999 FBV851997:FBZ851999 FLR851997:FLV851999 FVN851997:FVR851999 GFJ851997:GFN851999 GPF851997:GPJ851999 GZB851997:GZF851999 HIX851997:HJB851999 HST851997:HSX851999 ICP851997:ICT851999 IML851997:IMP851999 IWH851997:IWL851999 JGD851997:JGH851999 JPZ851997:JQD851999 JZV851997:JZZ851999 KJR851997:KJV851999 KTN851997:KTR851999 LDJ851997:LDN851999 LNF851997:LNJ851999 LXB851997:LXF851999 MGX851997:MHB851999 MQT851997:MQX851999 NAP851997:NAT851999 NKL851997:NKP851999 NUH851997:NUL851999 OED851997:OEH851999 ONZ851997:OOD851999 OXV851997:OXZ851999 PHR851997:PHV851999 PRN851997:PRR851999 QBJ851997:QBN851999 QLF851997:QLJ851999 QVB851997:QVF851999 REX851997:RFB851999 ROT851997:ROX851999 RYP851997:RYT851999 SIL851997:SIP851999 SSH851997:SSL851999 TCD851997:TCH851999 TLZ851997:TMD851999 TVV851997:TVZ851999 UFR851997:UFV851999 UPN851997:UPR851999 UZJ851997:UZN851999 VJF851997:VJJ851999 VTB851997:VTF851999 WCX851997:WDB851999 WMT851997:WMX851999 WWP851997:WWT851999 AH917533:AL917535 KD917533:KH917535 TZ917533:UD917535 ADV917533:ADZ917535 ANR917533:ANV917535 AXN917533:AXR917535 BHJ917533:BHN917535 BRF917533:BRJ917535 CBB917533:CBF917535 CKX917533:CLB917535 CUT917533:CUX917535 DEP917533:DET917535 DOL917533:DOP917535 DYH917533:DYL917535 EID917533:EIH917535 ERZ917533:ESD917535 FBV917533:FBZ917535 FLR917533:FLV917535 FVN917533:FVR917535 GFJ917533:GFN917535 GPF917533:GPJ917535 GZB917533:GZF917535 HIX917533:HJB917535 HST917533:HSX917535 ICP917533:ICT917535 IML917533:IMP917535 IWH917533:IWL917535 JGD917533:JGH917535 JPZ917533:JQD917535 JZV917533:JZZ917535 KJR917533:KJV917535 KTN917533:KTR917535 LDJ917533:LDN917535 LNF917533:LNJ917535 LXB917533:LXF917535 MGX917533:MHB917535 MQT917533:MQX917535 NAP917533:NAT917535 NKL917533:NKP917535 NUH917533:NUL917535 OED917533:OEH917535 ONZ917533:OOD917535 OXV917533:OXZ917535 PHR917533:PHV917535 PRN917533:PRR917535 QBJ917533:QBN917535 QLF917533:QLJ917535 QVB917533:QVF917535 REX917533:RFB917535 ROT917533:ROX917535 RYP917533:RYT917535 SIL917533:SIP917535 SSH917533:SSL917535 TCD917533:TCH917535 TLZ917533:TMD917535 TVV917533:TVZ917535 UFR917533:UFV917535 UPN917533:UPR917535 UZJ917533:UZN917535 VJF917533:VJJ917535 VTB917533:VTF917535 WCX917533:WDB917535 WMT917533:WMX917535 WWP917533:WWT917535 AH983069:AL983071 KD983069:KH983071 TZ983069:UD983071 ADV983069:ADZ983071 ANR983069:ANV983071 AXN983069:AXR983071 BHJ983069:BHN983071 BRF983069:BRJ983071 CBB983069:CBF983071 CKX983069:CLB983071 CUT983069:CUX983071 DEP983069:DET983071 DOL983069:DOP983071 DYH983069:DYL983071 EID983069:EIH983071 ERZ983069:ESD983071 FBV983069:FBZ983071 FLR983069:FLV983071 FVN983069:FVR983071 GFJ983069:GFN983071 GPF983069:GPJ983071 GZB983069:GZF983071 HIX983069:HJB983071 HST983069:HSX983071 ICP983069:ICT983071 IML983069:IMP983071 IWH983069:IWL983071 JGD983069:JGH983071 JPZ983069:JQD983071 JZV983069:JZZ983071 KJR983069:KJV983071 KTN983069:KTR983071 LDJ983069:LDN983071 LNF983069:LNJ983071 LXB983069:LXF983071 MGX983069:MHB983071 MQT983069:MQX983071 NAP983069:NAT983071 NKL983069:NKP983071 NUH983069:NUL983071 OED983069:OEH983071 ONZ983069:OOD983071 OXV983069:OXZ983071 PHR983069:PHV983071 PRN983069:PRR983071 QBJ983069:QBN983071 QLF983069:QLJ983071 QVB983069:QVF983071 REX983069:RFB983071 ROT983069:ROX983071 RYP983069:RYT983071 SIL983069:SIP983071 SSH983069:SSL983071 TCD983069:TCH983071 TLZ983069:TMD983071 TVV983069:TVZ983071 UFR983069:UFV983071 UPN983069:UPR983071 UZJ983069:UZN983071 VJF983069:VJJ983071 VTB983069:VTF983071 WCX983069:WDB983071 WMT983069:WMX983071 KD31:KH31 WWP31:WWT31 WMT31:WMX31 WCX31:WDB31 VTB31:VTF31 VJF31:VJJ31 UZJ31:UZN31 UPN31:UPR31 UFR31:UFV31 TVV31:TVZ31 TLZ31:TMD31 TCD31:TCH31 SSH31:SSL31 SIL31:SIP31 RYP31:RYT31 ROT31:ROX31 REX31:RFB31 QVB31:QVF31 QLF31:QLJ31 QBJ31:QBN31 PRN31:PRR31 PHR31:PHV31 OXV31:OXZ31 ONZ31:OOD31 OED31:OEH31 NUH31:NUL31 NKL31:NKP31 NAP31:NAT31 MQT31:MQX31 MGX31:MHB31 LXB31:LXF31 LNF31:LNJ31 LDJ31:LDN31 KTN31:KTR31 KJR31:KJV31 JZV31:JZZ31 JPZ31:JQD31 JGD31:JGH31 IWH31:IWL31 IML31:IMP31 ICP31:ICT31 HST31:HSX31 HIX31:HJB31 GZB31:GZF31 GPF31:GPJ31 GFJ31:GFN31 FVN31:FVR31 FLR31:FLV31 FBV31:FBZ31 ERZ31:ESD31 EID31:EIH31 DYH31:DYL31 DOL31:DOP31 DEP31:DET31 CUT31:CUX31 CKX31:CLB31 CBB31:CBF31 BRF31:BRJ31 BHJ31:BHN31 AXN31:AXR31 ANR31:ANV31 ADV31:ADZ31 TZ31:UD31" xr:uid="{F2617D2B-14CD-48A7-A13C-6EC54B7BDF99}">
      <formula1>"336,673,1009"</formula1>
    </dataValidation>
    <dataValidation type="list" allowBlank="1" showInputMessage="1" showErrorMessage="1" sqref="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50:Y65550 JR65550:JU65550 TN65550:TQ65550 ADJ65550:ADM65550 ANF65550:ANI65550 AXB65550:AXE65550 BGX65550:BHA65550 BQT65550:BQW65550 CAP65550:CAS65550 CKL65550:CKO65550 CUH65550:CUK65550 DED65550:DEG65550 DNZ65550:DOC65550 DXV65550:DXY65550 EHR65550:EHU65550 ERN65550:ERQ65550 FBJ65550:FBM65550 FLF65550:FLI65550 FVB65550:FVE65550 GEX65550:GFA65550 GOT65550:GOW65550 GYP65550:GYS65550 HIL65550:HIO65550 HSH65550:HSK65550 ICD65550:ICG65550 ILZ65550:IMC65550 IVV65550:IVY65550 JFR65550:JFU65550 JPN65550:JPQ65550 JZJ65550:JZM65550 KJF65550:KJI65550 KTB65550:KTE65550 LCX65550:LDA65550 LMT65550:LMW65550 LWP65550:LWS65550 MGL65550:MGO65550 MQH65550:MQK65550 NAD65550:NAG65550 NJZ65550:NKC65550 NTV65550:NTY65550 ODR65550:ODU65550 ONN65550:ONQ65550 OXJ65550:OXM65550 PHF65550:PHI65550 PRB65550:PRE65550 QAX65550:QBA65550 QKT65550:QKW65550 QUP65550:QUS65550 REL65550:REO65550 ROH65550:ROK65550 RYD65550:RYG65550 SHZ65550:SIC65550 SRV65550:SRY65550 TBR65550:TBU65550 TLN65550:TLQ65550 TVJ65550:TVM65550 UFF65550:UFI65550 UPB65550:UPE65550 UYX65550:UZA65550 VIT65550:VIW65550 VSP65550:VSS65550 WCL65550:WCO65550 WMH65550:WMK65550 WWD65550:WWG65550 V131086:Y131086 JR131086:JU131086 TN131086:TQ131086 ADJ131086:ADM131086 ANF131086:ANI131086 AXB131086:AXE131086 BGX131086:BHA131086 BQT131086:BQW131086 CAP131086:CAS131086 CKL131086:CKO131086 CUH131086:CUK131086 DED131086:DEG131086 DNZ131086:DOC131086 DXV131086:DXY131086 EHR131086:EHU131086 ERN131086:ERQ131086 FBJ131086:FBM131086 FLF131086:FLI131086 FVB131086:FVE131086 GEX131086:GFA131086 GOT131086:GOW131086 GYP131086:GYS131086 HIL131086:HIO131086 HSH131086:HSK131086 ICD131086:ICG131086 ILZ131086:IMC131086 IVV131086:IVY131086 JFR131086:JFU131086 JPN131086:JPQ131086 JZJ131086:JZM131086 KJF131086:KJI131086 KTB131086:KTE131086 LCX131086:LDA131086 LMT131086:LMW131086 LWP131086:LWS131086 MGL131086:MGO131086 MQH131086:MQK131086 NAD131086:NAG131086 NJZ131086:NKC131086 NTV131086:NTY131086 ODR131086:ODU131086 ONN131086:ONQ131086 OXJ131086:OXM131086 PHF131086:PHI131086 PRB131086:PRE131086 QAX131086:QBA131086 QKT131086:QKW131086 QUP131086:QUS131086 REL131086:REO131086 ROH131086:ROK131086 RYD131086:RYG131086 SHZ131086:SIC131086 SRV131086:SRY131086 TBR131086:TBU131086 TLN131086:TLQ131086 TVJ131086:TVM131086 UFF131086:UFI131086 UPB131086:UPE131086 UYX131086:UZA131086 VIT131086:VIW131086 VSP131086:VSS131086 WCL131086:WCO131086 WMH131086:WMK131086 WWD131086:WWG131086 V196622:Y196622 JR196622:JU196622 TN196622:TQ196622 ADJ196622:ADM196622 ANF196622:ANI196622 AXB196622:AXE196622 BGX196622:BHA196622 BQT196622:BQW196622 CAP196622:CAS196622 CKL196622:CKO196622 CUH196622:CUK196622 DED196622:DEG196622 DNZ196622:DOC196622 DXV196622:DXY196622 EHR196622:EHU196622 ERN196622:ERQ196622 FBJ196622:FBM196622 FLF196622:FLI196622 FVB196622:FVE196622 GEX196622:GFA196622 GOT196622:GOW196622 GYP196622:GYS196622 HIL196622:HIO196622 HSH196622:HSK196622 ICD196622:ICG196622 ILZ196622:IMC196622 IVV196622:IVY196622 JFR196622:JFU196622 JPN196622:JPQ196622 JZJ196622:JZM196622 KJF196622:KJI196622 KTB196622:KTE196622 LCX196622:LDA196622 LMT196622:LMW196622 LWP196622:LWS196622 MGL196622:MGO196622 MQH196622:MQK196622 NAD196622:NAG196622 NJZ196622:NKC196622 NTV196622:NTY196622 ODR196622:ODU196622 ONN196622:ONQ196622 OXJ196622:OXM196622 PHF196622:PHI196622 PRB196622:PRE196622 QAX196622:QBA196622 QKT196622:QKW196622 QUP196622:QUS196622 REL196622:REO196622 ROH196622:ROK196622 RYD196622:RYG196622 SHZ196622:SIC196622 SRV196622:SRY196622 TBR196622:TBU196622 TLN196622:TLQ196622 TVJ196622:TVM196622 UFF196622:UFI196622 UPB196622:UPE196622 UYX196622:UZA196622 VIT196622:VIW196622 VSP196622:VSS196622 WCL196622:WCO196622 WMH196622:WMK196622 WWD196622:WWG196622 V262158:Y262158 JR262158:JU262158 TN262158:TQ262158 ADJ262158:ADM262158 ANF262158:ANI262158 AXB262158:AXE262158 BGX262158:BHA262158 BQT262158:BQW262158 CAP262158:CAS262158 CKL262158:CKO262158 CUH262158:CUK262158 DED262158:DEG262158 DNZ262158:DOC262158 DXV262158:DXY262158 EHR262158:EHU262158 ERN262158:ERQ262158 FBJ262158:FBM262158 FLF262158:FLI262158 FVB262158:FVE262158 GEX262158:GFA262158 GOT262158:GOW262158 GYP262158:GYS262158 HIL262158:HIO262158 HSH262158:HSK262158 ICD262158:ICG262158 ILZ262158:IMC262158 IVV262158:IVY262158 JFR262158:JFU262158 JPN262158:JPQ262158 JZJ262158:JZM262158 KJF262158:KJI262158 KTB262158:KTE262158 LCX262158:LDA262158 LMT262158:LMW262158 LWP262158:LWS262158 MGL262158:MGO262158 MQH262158:MQK262158 NAD262158:NAG262158 NJZ262158:NKC262158 NTV262158:NTY262158 ODR262158:ODU262158 ONN262158:ONQ262158 OXJ262158:OXM262158 PHF262158:PHI262158 PRB262158:PRE262158 QAX262158:QBA262158 QKT262158:QKW262158 QUP262158:QUS262158 REL262158:REO262158 ROH262158:ROK262158 RYD262158:RYG262158 SHZ262158:SIC262158 SRV262158:SRY262158 TBR262158:TBU262158 TLN262158:TLQ262158 TVJ262158:TVM262158 UFF262158:UFI262158 UPB262158:UPE262158 UYX262158:UZA262158 VIT262158:VIW262158 VSP262158:VSS262158 WCL262158:WCO262158 WMH262158:WMK262158 WWD262158:WWG262158 V327694:Y327694 JR327694:JU327694 TN327694:TQ327694 ADJ327694:ADM327694 ANF327694:ANI327694 AXB327694:AXE327694 BGX327694:BHA327694 BQT327694:BQW327694 CAP327694:CAS327694 CKL327694:CKO327694 CUH327694:CUK327694 DED327694:DEG327694 DNZ327694:DOC327694 DXV327694:DXY327694 EHR327694:EHU327694 ERN327694:ERQ327694 FBJ327694:FBM327694 FLF327694:FLI327694 FVB327694:FVE327694 GEX327694:GFA327694 GOT327694:GOW327694 GYP327694:GYS327694 HIL327694:HIO327694 HSH327694:HSK327694 ICD327694:ICG327694 ILZ327694:IMC327694 IVV327694:IVY327694 JFR327694:JFU327694 JPN327694:JPQ327694 JZJ327694:JZM327694 KJF327694:KJI327694 KTB327694:KTE327694 LCX327694:LDA327694 LMT327694:LMW327694 LWP327694:LWS327694 MGL327694:MGO327694 MQH327694:MQK327694 NAD327694:NAG327694 NJZ327694:NKC327694 NTV327694:NTY327694 ODR327694:ODU327694 ONN327694:ONQ327694 OXJ327694:OXM327694 PHF327694:PHI327694 PRB327694:PRE327694 QAX327694:QBA327694 QKT327694:QKW327694 QUP327694:QUS327694 REL327694:REO327694 ROH327694:ROK327694 RYD327694:RYG327694 SHZ327694:SIC327694 SRV327694:SRY327694 TBR327694:TBU327694 TLN327694:TLQ327694 TVJ327694:TVM327694 UFF327694:UFI327694 UPB327694:UPE327694 UYX327694:UZA327694 VIT327694:VIW327694 VSP327694:VSS327694 WCL327694:WCO327694 WMH327694:WMK327694 WWD327694:WWG327694 V393230:Y393230 JR393230:JU393230 TN393230:TQ393230 ADJ393230:ADM393230 ANF393230:ANI393230 AXB393230:AXE393230 BGX393230:BHA393230 BQT393230:BQW393230 CAP393230:CAS393230 CKL393230:CKO393230 CUH393230:CUK393230 DED393230:DEG393230 DNZ393230:DOC393230 DXV393230:DXY393230 EHR393230:EHU393230 ERN393230:ERQ393230 FBJ393230:FBM393230 FLF393230:FLI393230 FVB393230:FVE393230 GEX393230:GFA393230 GOT393230:GOW393230 GYP393230:GYS393230 HIL393230:HIO393230 HSH393230:HSK393230 ICD393230:ICG393230 ILZ393230:IMC393230 IVV393230:IVY393230 JFR393230:JFU393230 JPN393230:JPQ393230 JZJ393230:JZM393230 KJF393230:KJI393230 KTB393230:KTE393230 LCX393230:LDA393230 LMT393230:LMW393230 LWP393230:LWS393230 MGL393230:MGO393230 MQH393230:MQK393230 NAD393230:NAG393230 NJZ393230:NKC393230 NTV393230:NTY393230 ODR393230:ODU393230 ONN393230:ONQ393230 OXJ393230:OXM393230 PHF393230:PHI393230 PRB393230:PRE393230 QAX393230:QBA393230 QKT393230:QKW393230 QUP393230:QUS393230 REL393230:REO393230 ROH393230:ROK393230 RYD393230:RYG393230 SHZ393230:SIC393230 SRV393230:SRY393230 TBR393230:TBU393230 TLN393230:TLQ393230 TVJ393230:TVM393230 UFF393230:UFI393230 UPB393230:UPE393230 UYX393230:UZA393230 VIT393230:VIW393230 VSP393230:VSS393230 WCL393230:WCO393230 WMH393230:WMK393230 WWD393230:WWG393230 V458766:Y458766 JR458766:JU458766 TN458766:TQ458766 ADJ458766:ADM458766 ANF458766:ANI458766 AXB458766:AXE458766 BGX458766:BHA458766 BQT458766:BQW458766 CAP458766:CAS458766 CKL458766:CKO458766 CUH458766:CUK458766 DED458766:DEG458766 DNZ458766:DOC458766 DXV458766:DXY458766 EHR458766:EHU458766 ERN458766:ERQ458766 FBJ458766:FBM458766 FLF458766:FLI458766 FVB458766:FVE458766 GEX458766:GFA458766 GOT458766:GOW458766 GYP458766:GYS458766 HIL458766:HIO458766 HSH458766:HSK458766 ICD458766:ICG458766 ILZ458766:IMC458766 IVV458766:IVY458766 JFR458766:JFU458766 JPN458766:JPQ458766 JZJ458766:JZM458766 KJF458766:KJI458766 KTB458766:KTE458766 LCX458766:LDA458766 LMT458766:LMW458766 LWP458766:LWS458766 MGL458766:MGO458766 MQH458766:MQK458766 NAD458766:NAG458766 NJZ458766:NKC458766 NTV458766:NTY458766 ODR458766:ODU458766 ONN458766:ONQ458766 OXJ458766:OXM458766 PHF458766:PHI458766 PRB458766:PRE458766 QAX458766:QBA458766 QKT458766:QKW458766 QUP458766:QUS458766 REL458766:REO458766 ROH458766:ROK458766 RYD458766:RYG458766 SHZ458766:SIC458766 SRV458766:SRY458766 TBR458766:TBU458766 TLN458766:TLQ458766 TVJ458766:TVM458766 UFF458766:UFI458766 UPB458766:UPE458766 UYX458766:UZA458766 VIT458766:VIW458766 VSP458766:VSS458766 WCL458766:WCO458766 WMH458766:WMK458766 WWD458766:WWG458766 V524302:Y524302 JR524302:JU524302 TN524302:TQ524302 ADJ524302:ADM524302 ANF524302:ANI524302 AXB524302:AXE524302 BGX524302:BHA524302 BQT524302:BQW524302 CAP524302:CAS524302 CKL524302:CKO524302 CUH524302:CUK524302 DED524302:DEG524302 DNZ524302:DOC524302 DXV524302:DXY524302 EHR524302:EHU524302 ERN524302:ERQ524302 FBJ524302:FBM524302 FLF524302:FLI524302 FVB524302:FVE524302 GEX524302:GFA524302 GOT524302:GOW524302 GYP524302:GYS524302 HIL524302:HIO524302 HSH524302:HSK524302 ICD524302:ICG524302 ILZ524302:IMC524302 IVV524302:IVY524302 JFR524302:JFU524302 JPN524302:JPQ524302 JZJ524302:JZM524302 KJF524302:KJI524302 KTB524302:KTE524302 LCX524302:LDA524302 LMT524302:LMW524302 LWP524302:LWS524302 MGL524302:MGO524302 MQH524302:MQK524302 NAD524302:NAG524302 NJZ524302:NKC524302 NTV524302:NTY524302 ODR524302:ODU524302 ONN524302:ONQ524302 OXJ524302:OXM524302 PHF524302:PHI524302 PRB524302:PRE524302 QAX524302:QBA524302 QKT524302:QKW524302 QUP524302:QUS524302 REL524302:REO524302 ROH524302:ROK524302 RYD524302:RYG524302 SHZ524302:SIC524302 SRV524302:SRY524302 TBR524302:TBU524302 TLN524302:TLQ524302 TVJ524302:TVM524302 UFF524302:UFI524302 UPB524302:UPE524302 UYX524302:UZA524302 VIT524302:VIW524302 VSP524302:VSS524302 WCL524302:WCO524302 WMH524302:WMK524302 WWD524302:WWG524302 V589838:Y589838 JR589838:JU589838 TN589838:TQ589838 ADJ589838:ADM589838 ANF589838:ANI589838 AXB589838:AXE589838 BGX589838:BHA589838 BQT589838:BQW589838 CAP589838:CAS589838 CKL589838:CKO589838 CUH589838:CUK589838 DED589838:DEG589838 DNZ589838:DOC589838 DXV589838:DXY589838 EHR589838:EHU589838 ERN589838:ERQ589838 FBJ589838:FBM589838 FLF589838:FLI589838 FVB589838:FVE589838 GEX589838:GFA589838 GOT589838:GOW589838 GYP589838:GYS589838 HIL589838:HIO589838 HSH589838:HSK589838 ICD589838:ICG589838 ILZ589838:IMC589838 IVV589838:IVY589838 JFR589838:JFU589838 JPN589838:JPQ589838 JZJ589838:JZM589838 KJF589838:KJI589838 KTB589838:KTE589838 LCX589838:LDA589838 LMT589838:LMW589838 LWP589838:LWS589838 MGL589838:MGO589838 MQH589838:MQK589838 NAD589838:NAG589838 NJZ589838:NKC589838 NTV589838:NTY589838 ODR589838:ODU589838 ONN589838:ONQ589838 OXJ589838:OXM589838 PHF589838:PHI589838 PRB589838:PRE589838 QAX589838:QBA589838 QKT589838:QKW589838 QUP589838:QUS589838 REL589838:REO589838 ROH589838:ROK589838 RYD589838:RYG589838 SHZ589838:SIC589838 SRV589838:SRY589838 TBR589838:TBU589838 TLN589838:TLQ589838 TVJ589838:TVM589838 UFF589838:UFI589838 UPB589838:UPE589838 UYX589838:UZA589838 VIT589838:VIW589838 VSP589838:VSS589838 WCL589838:WCO589838 WMH589838:WMK589838 WWD589838:WWG589838 V655374:Y655374 JR655374:JU655374 TN655374:TQ655374 ADJ655374:ADM655374 ANF655374:ANI655374 AXB655374:AXE655374 BGX655374:BHA655374 BQT655374:BQW655374 CAP655374:CAS655374 CKL655374:CKO655374 CUH655374:CUK655374 DED655374:DEG655374 DNZ655374:DOC655374 DXV655374:DXY655374 EHR655374:EHU655374 ERN655374:ERQ655374 FBJ655374:FBM655374 FLF655374:FLI655374 FVB655374:FVE655374 GEX655374:GFA655374 GOT655374:GOW655374 GYP655374:GYS655374 HIL655374:HIO655374 HSH655374:HSK655374 ICD655374:ICG655374 ILZ655374:IMC655374 IVV655374:IVY655374 JFR655374:JFU655374 JPN655374:JPQ655374 JZJ655374:JZM655374 KJF655374:KJI655374 KTB655374:KTE655374 LCX655374:LDA655374 LMT655374:LMW655374 LWP655374:LWS655374 MGL655374:MGO655374 MQH655374:MQK655374 NAD655374:NAG655374 NJZ655374:NKC655374 NTV655374:NTY655374 ODR655374:ODU655374 ONN655374:ONQ655374 OXJ655374:OXM655374 PHF655374:PHI655374 PRB655374:PRE655374 QAX655374:QBA655374 QKT655374:QKW655374 QUP655374:QUS655374 REL655374:REO655374 ROH655374:ROK655374 RYD655374:RYG655374 SHZ655374:SIC655374 SRV655374:SRY655374 TBR655374:TBU655374 TLN655374:TLQ655374 TVJ655374:TVM655374 UFF655374:UFI655374 UPB655374:UPE655374 UYX655374:UZA655374 VIT655374:VIW655374 VSP655374:VSS655374 WCL655374:WCO655374 WMH655374:WMK655374 WWD655374:WWG655374 V720910:Y720910 JR720910:JU720910 TN720910:TQ720910 ADJ720910:ADM720910 ANF720910:ANI720910 AXB720910:AXE720910 BGX720910:BHA720910 BQT720910:BQW720910 CAP720910:CAS720910 CKL720910:CKO720910 CUH720910:CUK720910 DED720910:DEG720910 DNZ720910:DOC720910 DXV720910:DXY720910 EHR720910:EHU720910 ERN720910:ERQ720910 FBJ720910:FBM720910 FLF720910:FLI720910 FVB720910:FVE720910 GEX720910:GFA720910 GOT720910:GOW720910 GYP720910:GYS720910 HIL720910:HIO720910 HSH720910:HSK720910 ICD720910:ICG720910 ILZ720910:IMC720910 IVV720910:IVY720910 JFR720910:JFU720910 JPN720910:JPQ720910 JZJ720910:JZM720910 KJF720910:KJI720910 KTB720910:KTE720910 LCX720910:LDA720910 LMT720910:LMW720910 LWP720910:LWS720910 MGL720910:MGO720910 MQH720910:MQK720910 NAD720910:NAG720910 NJZ720910:NKC720910 NTV720910:NTY720910 ODR720910:ODU720910 ONN720910:ONQ720910 OXJ720910:OXM720910 PHF720910:PHI720910 PRB720910:PRE720910 QAX720910:QBA720910 QKT720910:QKW720910 QUP720910:QUS720910 REL720910:REO720910 ROH720910:ROK720910 RYD720910:RYG720910 SHZ720910:SIC720910 SRV720910:SRY720910 TBR720910:TBU720910 TLN720910:TLQ720910 TVJ720910:TVM720910 UFF720910:UFI720910 UPB720910:UPE720910 UYX720910:UZA720910 VIT720910:VIW720910 VSP720910:VSS720910 WCL720910:WCO720910 WMH720910:WMK720910 WWD720910:WWG720910 V786446:Y786446 JR786446:JU786446 TN786446:TQ786446 ADJ786446:ADM786446 ANF786446:ANI786446 AXB786446:AXE786446 BGX786446:BHA786446 BQT786446:BQW786446 CAP786446:CAS786446 CKL786446:CKO786446 CUH786446:CUK786446 DED786446:DEG786446 DNZ786446:DOC786446 DXV786446:DXY786446 EHR786446:EHU786446 ERN786446:ERQ786446 FBJ786446:FBM786446 FLF786446:FLI786446 FVB786446:FVE786446 GEX786446:GFA786446 GOT786446:GOW786446 GYP786446:GYS786446 HIL786446:HIO786446 HSH786446:HSK786446 ICD786446:ICG786446 ILZ786446:IMC786446 IVV786446:IVY786446 JFR786446:JFU786446 JPN786446:JPQ786446 JZJ786446:JZM786446 KJF786446:KJI786446 KTB786446:KTE786446 LCX786446:LDA786446 LMT786446:LMW786446 LWP786446:LWS786446 MGL786446:MGO786446 MQH786446:MQK786446 NAD786446:NAG786446 NJZ786446:NKC786446 NTV786446:NTY786446 ODR786446:ODU786446 ONN786446:ONQ786446 OXJ786446:OXM786446 PHF786446:PHI786446 PRB786446:PRE786446 QAX786446:QBA786446 QKT786446:QKW786446 QUP786446:QUS786446 REL786446:REO786446 ROH786446:ROK786446 RYD786446:RYG786446 SHZ786446:SIC786446 SRV786446:SRY786446 TBR786446:TBU786446 TLN786446:TLQ786446 TVJ786446:TVM786446 UFF786446:UFI786446 UPB786446:UPE786446 UYX786446:UZA786446 VIT786446:VIW786446 VSP786446:VSS786446 WCL786446:WCO786446 WMH786446:WMK786446 WWD786446:WWG786446 V851982:Y851982 JR851982:JU851982 TN851982:TQ851982 ADJ851982:ADM851982 ANF851982:ANI851982 AXB851982:AXE851982 BGX851982:BHA851982 BQT851982:BQW851982 CAP851982:CAS851982 CKL851982:CKO851982 CUH851982:CUK851982 DED851982:DEG851982 DNZ851982:DOC851982 DXV851982:DXY851982 EHR851982:EHU851982 ERN851982:ERQ851982 FBJ851982:FBM851982 FLF851982:FLI851982 FVB851982:FVE851982 GEX851982:GFA851982 GOT851982:GOW851982 GYP851982:GYS851982 HIL851982:HIO851982 HSH851982:HSK851982 ICD851982:ICG851982 ILZ851982:IMC851982 IVV851982:IVY851982 JFR851982:JFU851982 JPN851982:JPQ851982 JZJ851982:JZM851982 KJF851982:KJI851982 KTB851982:KTE851982 LCX851982:LDA851982 LMT851982:LMW851982 LWP851982:LWS851982 MGL851982:MGO851982 MQH851982:MQK851982 NAD851982:NAG851982 NJZ851982:NKC851982 NTV851982:NTY851982 ODR851982:ODU851982 ONN851982:ONQ851982 OXJ851982:OXM851982 PHF851982:PHI851982 PRB851982:PRE851982 QAX851982:QBA851982 QKT851982:QKW851982 QUP851982:QUS851982 REL851982:REO851982 ROH851982:ROK851982 RYD851982:RYG851982 SHZ851982:SIC851982 SRV851982:SRY851982 TBR851982:TBU851982 TLN851982:TLQ851982 TVJ851982:TVM851982 UFF851982:UFI851982 UPB851982:UPE851982 UYX851982:UZA851982 VIT851982:VIW851982 VSP851982:VSS851982 WCL851982:WCO851982 WMH851982:WMK851982 WWD851982:WWG851982 V917518:Y917518 JR917518:JU917518 TN917518:TQ917518 ADJ917518:ADM917518 ANF917518:ANI917518 AXB917518:AXE917518 BGX917518:BHA917518 BQT917518:BQW917518 CAP917518:CAS917518 CKL917518:CKO917518 CUH917518:CUK917518 DED917518:DEG917518 DNZ917518:DOC917518 DXV917518:DXY917518 EHR917518:EHU917518 ERN917518:ERQ917518 FBJ917518:FBM917518 FLF917518:FLI917518 FVB917518:FVE917518 GEX917518:GFA917518 GOT917518:GOW917518 GYP917518:GYS917518 HIL917518:HIO917518 HSH917518:HSK917518 ICD917518:ICG917518 ILZ917518:IMC917518 IVV917518:IVY917518 JFR917518:JFU917518 JPN917518:JPQ917518 JZJ917518:JZM917518 KJF917518:KJI917518 KTB917518:KTE917518 LCX917518:LDA917518 LMT917518:LMW917518 LWP917518:LWS917518 MGL917518:MGO917518 MQH917518:MQK917518 NAD917518:NAG917518 NJZ917518:NKC917518 NTV917518:NTY917518 ODR917518:ODU917518 ONN917518:ONQ917518 OXJ917518:OXM917518 PHF917518:PHI917518 PRB917518:PRE917518 QAX917518:QBA917518 QKT917518:QKW917518 QUP917518:QUS917518 REL917518:REO917518 ROH917518:ROK917518 RYD917518:RYG917518 SHZ917518:SIC917518 SRV917518:SRY917518 TBR917518:TBU917518 TLN917518:TLQ917518 TVJ917518:TVM917518 UFF917518:UFI917518 UPB917518:UPE917518 UYX917518:UZA917518 VIT917518:VIW917518 VSP917518:VSS917518 WCL917518:WCO917518 WMH917518:WMK917518 WWD917518:WWG917518 V983054:Y983054 JR983054:JU983054 TN983054:TQ983054 ADJ983054:ADM983054 ANF983054:ANI983054 AXB983054:AXE983054 BGX983054:BHA983054 BQT983054:BQW983054 CAP983054:CAS983054 CKL983054:CKO983054 CUH983054:CUK983054 DED983054:DEG983054 DNZ983054:DOC983054 DXV983054:DXY983054 EHR983054:EHU983054 ERN983054:ERQ983054 FBJ983054:FBM983054 FLF983054:FLI983054 FVB983054:FVE983054 GEX983054:GFA983054 GOT983054:GOW983054 GYP983054:GYS983054 HIL983054:HIO983054 HSH983054:HSK983054 ICD983054:ICG983054 ILZ983054:IMC983054 IVV983054:IVY983054 JFR983054:JFU983054 JPN983054:JPQ983054 JZJ983054:JZM983054 KJF983054:KJI983054 KTB983054:KTE983054 LCX983054:LDA983054 LMT983054:LMW983054 LWP983054:LWS983054 MGL983054:MGO983054 MQH983054:MQK983054 NAD983054:NAG983054 NJZ983054:NKC983054 NTV983054:NTY983054 ODR983054:ODU983054 ONN983054:ONQ983054 OXJ983054:OXM983054 PHF983054:PHI983054 PRB983054:PRE983054 QAX983054:QBA983054 QKT983054:QKW983054 QUP983054:QUS983054 REL983054:REO983054 ROH983054:ROK983054 RYD983054:RYG983054 SHZ983054:SIC983054 SRV983054:SRY983054 TBR983054:TBU983054 TLN983054:TLQ983054 TVJ983054:TVM983054 UFF983054:UFI983054 UPB983054:UPE983054 UYX983054:UZA983054 VIT983054:VIW983054 VSP983054:VSS983054 WCL983054:WCO983054 WMH983054:WMK983054 WWD983054:WWG983054 V9" xr:uid="{A6439778-1727-4571-BCAE-27E2D1F3B4A5}">
      <formula1>"様,御中"</formula1>
    </dataValidation>
  </dataValidations>
  <printOptions horizontalCentered="1"/>
  <pageMargins left="0.23622047244094491" right="0.23622047244094491" top="0.74803149606299213" bottom="0.74803149606299213" header="0.31496062992125984" footer="0.31496062992125984"/>
  <pageSetup paperSize="9" scale="81"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DCA3E-642C-43CF-9852-BD4D25ACAC26}">
  <sheetPr codeName="Sheet4">
    <pageSetUpPr fitToPage="1"/>
  </sheetPr>
  <dimension ref="A1:CS108"/>
  <sheetViews>
    <sheetView showGridLines="0" view="pageBreakPreview" topLeftCell="A12" zoomScale="90" zoomScaleNormal="90" zoomScaleSheetLayoutView="90" workbookViewId="0">
      <selection activeCell="H3" sqref="H3:K3"/>
    </sheetView>
  </sheetViews>
  <sheetFormatPr defaultColWidth="1.88671875" defaultRowHeight="13.2"/>
  <cols>
    <col min="1" max="1" width="2.109375" style="152" customWidth="1"/>
    <col min="2" max="40" width="2" style="152" customWidth="1"/>
    <col min="41" max="47" width="1.88671875" style="152" customWidth="1"/>
    <col min="48" max="48" width="3.33203125" style="152" customWidth="1"/>
    <col min="49" max="51" width="1.88671875" style="152" customWidth="1"/>
    <col min="52" max="52" width="42.44140625" style="152" customWidth="1"/>
    <col min="53" max="55" width="1.88671875" style="152" customWidth="1"/>
    <col min="56" max="61" width="1.88671875" style="152"/>
    <col min="62" max="63" width="1.88671875" style="152" customWidth="1"/>
    <col min="64" max="64" width="1.88671875" style="152"/>
    <col min="65" max="65" width="1.88671875" style="152" customWidth="1"/>
    <col min="66" max="66" width="1.88671875" style="152"/>
    <col min="67" max="67" width="1.88671875" style="152" customWidth="1"/>
    <col min="68" max="68" width="1.88671875" style="152"/>
    <col min="69" max="71" width="1.88671875" style="152" customWidth="1"/>
    <col min="72" max="72" width="1.88671875" style="152"/>
    <col min="73" max="73" width="1.88671875" style="152" customWidth="1"/>
    <col min="74" max="256" width="1.88671875" style="152"/>
    <col min="257" max="257" width="2.109375" style="152" customWidth="1"/>
    <col min="258" max="296" width="2" style="152" customWidth="1"/>
    <col min="297" max="512" width="1.88671875" style="152"/>
    <col min="513" max="513" width="2.109375" style="152" customWidth="1"/>
    <col min="514" max="552" width="2" style="152" customWidth="1"/>
    <col min="553" max="768" width="1.88671875" style="152"/>
    <col min="769" max="769" width="2.109375" style="152" customWidth="1"/>
    <col min="770" max="808" width="2" style="152" customWidth="1"/>
    <col min="809" max="1024" width="1.88671875" style="152"/>
    <col min="1025" max="1025" width="2.109375" style="152" customWidth="1"/>
    <col min="1026" max="1064" width="2" style="152" customWidth="1"/>
    <col min="1065" max="1280" width="1.88671875" style="152"/>
    <col min="1281" max="1281" width="2.109375" style="152" customWidth="1"/>
    <col min="1282" max="1320" width="2" style="152" customWidth="1"/>
    <col min="1321" max="1536" width="1.88671875" style="152"/>
    <col min="1537" max="1537" width="2.109375" style="152" customWidth="1"/>
    <col min="1538" max="1576" width="2" style="152" customWidth="1"/>
    <col min="1577" max="1792" width="1.88671875" style="152"/>
    <col min="1793" max="1793" width="2.109375" style="152" customWidth="1"/>
    <col min="1794" max="1832" width="2" style="152" customWidth="1"/>
    <col min="1833" max="2048" width="1.88671875" style="152"/>
    <col min="2049" max="2049" width="2.109375" style="152" customWidth="1"/>
    <col min="2050" max="2088" width="2" style="152" customWidth="1"/>
    <col min="2089" max="2304" width="1.88671875" style="152"/>
    <col min="2305" max="2305" width="2.109375" style="152" customWidth="1"/>
    <col min="2306" max="2344" width="2" style="152" customWidth="1"/>
    <col min="2345" max="2560" width="1.88671875" style="152"/>
    <col min="2561" max="2561" width="2.109375" style="152" customWidth="1"/>
    <col min="2562" max="2600" width="2" style="152" customWidth="1"/>
    <col min="2601" max="2816" width="1.88671875" style="152"/>
    <col min="2817" max="2817" width="2.109375" style="152" customWidth="1"/>
    <col min="2818" max="2856" width="2" style="152" customWidth="1"/>
    <col min="2857" max="3072" width="1.88671875" style="152"/>
    <col min="3073" max="3073" width="2.109375" style="152" customWidth="1"/>
    <col min="3074" max="3112" width="2" style="152" customWidth="1"/>
    <col min="3113" max="3328" width="1.88671875" style="152"/>
    <col min="3329" max="3329" width="2.109375" style="152" customWidth="1"/>
    <col min="3330" max="3368" width="2" style="152" customWidth="1"/>
    <col min="3369" max="3584" width="1.88671875" style="152"/>
    <col min="3585" max="3585" width="2.109375" style="152" customWidth="1"/>
    <col min="3586" max="3624" width="2" style="152" customWidth="1"/>
    <col min="3625" max="3840" width="1.88671875" style="152"/>
    <col min="3841" max="3841" width="2.109375" style="152" customWidth="1"/>
    <col min="3842" max="3880" width="2" style="152" customWidth="1"/>
    <col min="3881" max="4096" width="1.88671875" style="152"/>
    <col min="4097" max="4097" width="2.109375" style="152" customWidth="1"/>
    <col min="4098" max="4136" width="2" style="152" customWidth="1"/>
    <col min="4137" max="4352" width="1.88671875" style="152"/>
    <col min="4353" max="4353" width="2.109375" style="152" customWidth="1"/>
    <col min="4354" max="4392" width="2" style="152" customWidth="1"/>
    <col min="4393" max="4608" width="1.88671875" style="152"/>
    <col min="4609" max="4609" width="2.109375" style="152" customWidth="1"/>
    <col min="4610" max="4648" width="2" style="152" customWidth="1"/>
    <col min="4649" max="4864" width="1.88671875" style="152"/>
    <col min="4865" max="4865" width="2.109375" style="152" customWidth="1"/>
    <col min="4866" max="4904" width="2" style="152" customWidth="1"/>
    <col min="4905" max="5120" width="1.88671875" style="152"/>
    <col min="5121" max="5121" width="2.109375" style="152" customWidth="1"/>
    <col min="5122" max="5160" width="2" style="152" customWidth="1"/>
    <col min="5161" max="5376" width="1.88671875" style="152"/>
    <col min="5377" max="5377" width="2.109375" style="152" customWidth="1"/>
    <col min="5378" max="5416" width="2" style="152" customWidth="1"/>
    <col min="5417" max="5632" width="1.88671875" style="152"/>
    <col min="5633" max="5633" width="2.109375" style="152" customWidth="1"/>
    <col min="5634" max="5672" width="2" style="152" customWidth="1"/>
    <col min="5673" max="5888" width="1.88671875" style="152"/>
    <col min="5889" max="5889" width="2.109375" style="152" customWidth="1"/>
    <col min="5890" max="5928" width="2" style="152" customWidth="1"/>
    <col min="5929" max="6144" width="1.88671875" style="152"/>
    <col min="6145" max="6145" width="2.109375" style="152" customWidth="1"/>
    <col min="6146" max="6184" width="2" style="152" customWidth="1"/>
    <col min="6185" max="6400" width="1.88671875" style="152"/>
    <col min="6401" max="6401" width="2.109375" style="152" customWidth="1"/>
    <col min="6402" max="6440" width="2" style="152" customWidth="1"/>
    <col min="6441" max="6656" width="1.88671875" style="152"/>
    <col min="6657" max="6657" width="2.109375" style="152" customWidth="1"/>
    <col min="6658" max="6696" width="2" style="152" customWidth="1"/>
    <col min="6697" max="6912" width="1.88671875" style="152"/>
    <col min="6913" max="6913" width="2.109375" style="152" customWidth="1"/>
    <col min="6914" max="6952" width="2" style="152" customWidth="1"/>
    <col min="6953" max="7168" width="1.88671875" style="152"/>
    <col min="7169" max="7169" width="2.109375" style="152" customWidth="1"/>
    <col min="7170" max="7208" width="2" style="152" customWidth="1"/>
    <col min="7209" max="7424" width="1.88671875" style="152"/>
    <col min="7425" max="7425" width="2.109375" style="152" customWidth="1"/>
    <col min="7426" max="7464" width="2" style="152" customWidth="1"/>
    <col min="7465" max="7680" width="1.88671875" style="152"/>
    <col min="7681" max="7681" width="2.109375" style="152" customWidth="1"/>
    <col min="7682" max="7720" width="2" style="152" customWidth="1"/>
    <col min="7721" max="7936" width="1.88671875" style="152"/>
    <col min="7937" max="7937" width="2.109375" style="152" customWidth="1"/>
    <col min="7938" max="7976" width="2" style="152" customWidth="1"/>
    <col min="7977" max="8192" width="1.88671875" style="152"/>
    <col min="8193" max="8193" width="2.109375" style="152" customWidth="1"/>
    <col min="8194" max="8232" width="2" style="152" customWidth="1"/>
    <col min="8233" max="8448" width="1.88671875" style="152"/>
    <col min="8449" max="8449" width="2.109375" style="152" customWidth="1"/>
    <col min="8450" max="8488" width="2" style="152" customWidth="1"/>
    <col min="8489" max="8704" width="1.88671875" style="152"/>
    <col min="8705" max="8705" width="2.109375" style="152" customWidth="1"/>
    <col min="8706" max="8744" width="2" style="152" customWidth="1"/>
    <col min="8745" max="8960" width="1.88671875" style="152"/>
    <col min="8961" max="8961" width="2.109375" style="152" customWidth="1"/>
    <col min="8962" max="9000" width="2" style="152" customWidth="1"/>
    <col min="9001" max="9216" width="1.88671875" style="152"/>
    <col min="9217" max="9217" width="2.109375" style="152" customWidth="1"/>
    <col min="9218" max="9256" width="2" style="152" customWidth="1"/>
    <col min="9257" max="9472" width="1.88671875" style="152"/>
    <col min="9473" max="9473" width="2.109375" style="152" customWidth="1"/>
    <col min="9474" max="9512" width="2" style="152" customWidth="1"/>
    <col min="9513" max="9728" width="1.88671875" style="152"/>
    <col min="9729" max="9729" width="2.109375" style="152" customWidth="1"/>
    <col min="9730" max="9768" width="2" style="152" customWidth="1"/>
    <col min="9769" max="9984" width="1.88671875" style="152"/>
    <col min="9985" max="9985" width="2.109375" style="152" customWidth="1"/>
    <col min="9986" max="10024" width="2" style="152" customWidth="1"/>
    <col min="10025" max="10240" width="1.88671875" style="152"/>
    <col min="10241" max="10241" width="2.109375" style="152" customWidth="1"/>
    <col min="10242" max="10280" width="2" style="152" customWidth="1"/>
    <col min="10281" max="10496" width="1.88671875" style="152"/>
    <col min="10497" max="10497" width="2.109375" style="152" customWidth="1"/>
    <col min="10498" max="10536" width="2" style="152" customWidth="1"/>
    <col min="10537" max="10752" width="1.88671875" style="152"/>
    <col min="10753" max="10753" width="2.109375" style="152" customWidth="1"/>
    <col min="10754" max="10792" width="2" style="152" customWidth="1"/>
    <col min="10793" max="11008" width="1.88671875" style="152"/>
    <col min="11009" max="11009" width="2.109375" style="152" customWidth="1"/>
    <col min="11010" max="11048" width="2" style="152" customWidth="1"/>
    <col min="11049" max="11264" width="1.88671875" style="152"/>
    <col min="11265" max="11265" width="2.109375" style="152" customWidth="1"/>
    <col min="11266" max="11304" width="2" style="152" customWidth="1"/>
    <col min="11305" max="11520" width="1.88671875" style="152"/>
    <col min="11521" max="11521" width="2.109375" style="152" customWidth="1"/>
    <col min="11522" max="11560" width="2" style="152" customWidth="1"/>
    <col min="11561" max="11776" width="1.88671875" style="152"/>
    <col min="11777" max="11777" width="2.109375" style="152" customWidth="1"/>
    <col min="11778" max="11816" width="2" style="152" customWidth="1"/>
    <col min="11817" max="12032" width="1.88671875" style="152"/>
    <col min="12033" max="12033" width="2.109375" style="152" customWidth="1"/>
    <col min="12034" max="12072" width="2" style="152" customWidth="1"/>
    <col min="12073" max="12288" width="1.88671875" style="152"/>
    <col min="12289" max="12289" width="2.109375" style="152" customWidth="1"/>
    <col min="12290" max="12328" width="2" style="152" customWidth="1"/>
    <col min="12329" max="12544" width="1.88671875" style="152"/>
    <col min="12545" max="12545" width="2.109375" style="152" customWidth="1"/>
    <col min="12546" max="12584" width="2" style="152" customWidth="1"/>
    <col min="12585" max="12800" width="1.88671875" style="152"/>
    <col min="12801" max="12801" width="2.109375" style="152" customWidth="1"/>
    <col min="12802" max="12840" width="2" style="152" customWidth="1"/>
    <col min="12841" max="13056" width="1.88671875" style="152"/>
    <col min="13057" max="13057" width="2.109375" style="152" customWidth="1"/>
    <col min="13058" max="13096" width="2" style="152" customWidth="1"/>
    <col min="13097" max="13312" width="1.88671875" style="152"/>
    <col min="13313" max="13313" width="2.109375" style="152" customWidth="1"/>
    <col min="13314" max="13352" width="2" style="152" customWidth="1"/>
    <col min="13353" max="13568" width="1.88671875" style="152"/>
    <col min="13569" max="13569" width="2.109375" style="152" customWidth="1"/>
    <col min="13570" max="13608" width="2" style="152" customWidth="1"/>
    <col min="13609" max="13824" width="1.88671875" style="152"/>
    <col min="13825" max="13825" width="2.109375" style="152" customWidth="1"/>
    <col min="13826" max="13864" width="2" style="152" customWidth="1"/>
    <col min="13865" max="14080" width="1.88671875" style="152"/>
    <col min="14081" max="14081" width="2.109375" style="152" customWidth="1"/>
    <col min="14082" max="14120" width="2" style="152" customWidth="1"/>
    <col min="14121" max="14336" width="1.88671875" style="152"/>
    <col min="14337" max="14337" width="2.109375" style="152" customWidth="1"/>
    <col min="14338" max="14376" width="2" style="152" customWidth="1"/>
    <col min="14377" max="14592" width="1.88671875" style="152"/>
    <col min="14593" max="14593" width="2.109375" style="152" customWidth="1"/>
    <col min="14594" max="14632" width="2" style="152" customWidth="1"/>
    <col min="14633" max="14848" width="1.88671875" style="152"/>
    <col min="14849" max="14849" width="2.109375" style="152" customWidth="1"/>
    <col min="14850" max="14888" width="2" style="152" customWidth="1"/>
    <col min="14889" max="15104" width="1.88671875" style="152"/>
    <col min="15105" max="15105" width="2.109375" style="152" customWidth="1"/>
    <col min="15106" max="15144" width="2" style="152" customWidth="1"/>
    <col min="15145" max="15360" width="1.88671875" style="152"/>
    <col min="15361" max="15361" width="2.109375" style="152" customWidth="1"/>
    <col min="15362" max="15400" width="2" style="152" customWidth="1"/>
    <col min="15401" max="15616" width="1.88671875" style="152"/>
    <col min="15617" max="15617" width="2.109375" style="152" customWidth="1"/>
    <col min="15618" max="15656" width="2" style="152" customWidth="1"/>
    <col min="15657" max="15872" width="1.88671875" style="152"/>
    <col min="15873" max="15873" width="2.109375" style="152" customWidth="1"/>
    <col min="15874" max="15912" width="2" style="152" customWidth="1"/>
    <col min="15913" max="16128" width="1.88671875" style="152"/>
    <col min="16129" max="16129" width="2.109375" style="152" customWidth="1"/>
    <col min="16130" max="16168" width="2" style="152" customWidth="1"/>
    <col min="16169" max="16384" width="1.88671875" style="152"/>
  </cols>
  <sheetData>
    <row r="1" spans="1:97" ht="19.95" customHeight="1">
      <c r="A1" s="157"/>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204"/>
      <c r="AJ1" s="204"/>
      <c r="AK1" s="204"/>
      <c r="AL1" s="502" t="s">
        <v>37</v>
      </c>
      <c r="AM1" s="502"/>
      <c r="AN1" s="502"/>
      <c r="AO1" s="502"/>
      <c r="AP1" s="503">
        <f>請求書!AP1</f>
        <v>0</v>
      </c>
      <c r="AQ1" s="504"/>
      <c r="AR1" s="504"/>
      <c r="AS1" s="504"/>
      <c r="AT1" s="504"/>
      <c r="AU1" s="504"/>
      <c r="AV1" s="504"/>
      <c r="AW1" s="504"/>
      <c r="AX1" s="504"/>
    </row>
    <row r="2" spans="1:97" ht="18" customHeight="1">
      <c r="AK2" s="205"/>
      <c r="AL2" s="500" t="str">
        <f>請求書!$AI$2</f>
        <v>　　　　　年　　月　　日　　　</v>
      </c>
      <c r="AM2" s="500"/>
      <c r="AN2" s="500"/>
      <c r="AO2" s="500"/>
      <c r="AP2" s="500"/>
      <c r="AQ2" s="500"/>
      <c r="AR2" s="500"/>
      <c r="AS2" s="500"/>
      <c r="AT2" s="500"/>
      <c r="AU2" s="500"/>
      <c r="AV2" s="500"/>
      <c r="AW2" s="500"/>
      <c r="AX2" s="500"/>
      <c r="AZ2" s="520"/>
      <c r="BA2" s="520"/>
      <c r="BB2" s="520"/>
      <c r="BC2" s="520"/>
      <c r="BD2" s="520"/>
      <c r="BE2" s="520"/>
      <c r="BF2" s="520"/>
      <c r="BG2" s="520"/>
      <c r="BH2" s="520"/>
      <c r="BI2" s="520"/>
      <c r="BJ2" s="520"/>
      <c r="BK2" s="520"/>
      <c r="BL2" s="520"/>
      <c r="BM2" s="520"/>
      <c r="BN2" s="520"/>
      <c r="BO2" s="520"/>
      <c r="BP2" s="520"/>
      <c r="BQ2" s="520"/>
      <c r="BR2" s="520"/>
      <c r="BS2" s="520"/>
      <c r="BT2" s="520"/>
      <c r="BU2" s="520"/>
      <c r="BV2" s="520"/>
      <c r="BW2" s="520"/>
      <c r="BX2" s="520"/>
      <c r="BY2" s="520"/>
      <c r="BZ2" s="520"/>
      <c r="CA2" s="520"/>
      <c r="CB2" s="520"/>
      <c r="CC2" s="159"/>
      <c r="CD2" s="159"/>
      <c r="CE2" s="159"/>
      <c r="CF2" s="159"/>
      <c r="CG2" s="159"/>
      <c r="CH2" s="159"/>
      <c r="CI2" s="159"/>
      <c r="CJ2" s="159"/>
      <c r="CK2" s="160"/>
      <c r="CL2" s="160"/>
      <c r="CM2" s="160"/>
      <c r="CN2" s="161"/>
      <c r="CO2" s="161"/>
      <c r="CP2" s="161"/>
      <c r="CQ2" s="161"/>
      <c r="CR2" s="161"/>
      <c r="CS2" s="161"/>
    </row>
    <row r="3" spans="1:97" ht="18" customHeight="1">
      <c r="AR3" s="505"/>
      <c r="AS3" s="505"/>
      <c r="AT3" s="505"/>
      <c r="AZ3" s="520"/>
      <c r="BA3" s="520"/>
      <c r="BB3" s="520"/>
      <c r="BC3" s="520"/>
      <c r="BD3" s="520"/>
      <c r="BE3" s="520"/>
      <c r="BF3" s="520"/>
      <c r="BG3" s="520"/>
      <c r="BH3" s="520"/>
      <c r="BI3" s="520"/>
      <c r="BJ3" s="520"/>
      <c r="BK3" s="520"/>
      <c r="BL3" s="520"/>
      <c r="BM3" s="520"/>
      <c r="BN3" s="520"/>
      <c r="BO3" s="520"/>
      <c r="BP3" s="520"/>
      <c r="BQ3" s="520"/>
      <c r="BR3" s="520"/>
      <c r="BS3" s="520"/>
      <c r="BT3" s="520"/>
      <c r="BU3" s="520"/>
      <c r="BV3" s="520"/>
      <c r="BW3" s="520"/>
      <c r="BX3" s="520"/>
      <c r="BY3" s="520"/>
      <c r="BZ3" s="520"/>
      <c r="CA3" s="520"/>
      <c r="CB3" s="520"/>
      <c r="CC3" s="159"/>
      <c r="CD3" s="159"/>
      <c r="CE3" s="159"/>
      <c r="CF3" s="159"/>
      <c r="CG3" s="159"/>
      <c r="CH3" s="159"/>
      <c r="CI3" s="159"/>
      <c r="CJ3" s="159"/>
      <c r="CK3" s="160"/>
      <c r="CL3" s="160"/>
      <c r="CM3" s="160"/>
      <c r="CN3" s="161"/>
      <c r="CO3" s="161"/>
      <c r="CP3" s="161"/>
      <c r="CQ3" s="161"/>
      <c r="CR3" s="161"/>
      <c r="CS3" s="161"/>
    </row>
    <row r="4" spans="1:97" ht="6" customHeight="1">
      <c r="A4" s="506" t="s">
        <v>60</v>
      </c>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c r="AN4" s="506"/>
      <c r="AO4" s="506"/>
      <c r="AP4" s="506"/>
      <c r="AQ4" s="506"/>
      <c r="AR4" s="506"/>
      <c r="AS4" s="506"/>
      <c r="AT4" s="506"/>
      <c r="AU4" s="506"/>
      <c r="AV4" s="506"/>
      <c r="AW4" s="506"/>
      <c r="AX4" s="506"/>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0"/>
      <c r="CL4" s="160"/>
      <c r="CM4" s="160"/>
      <c r="CN4" s="165"/>
      <c r="CO4" s="165"/>
      <c r="CP4" s="165"/>
      <c r="CQ4" s="165"/>
      <c r="CR4" s="165"/>
      <c r="CS4" s="165"/>
    </row>
    <row r="5" spans="1:97" s="166" customFormat="1" ht="18" customHeight="1">
      <c r="A5" s="506"/>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c r="AS5" s="506"/>
      <c r="AT5" s="506"/>
      <c r="AU5" s="506"/>
      <c r="AV5" s="506"/>
      <c r="AW5" s="506"/>
      <c r="AX5" s="506"/>
    </row>
    <row r="6" spans="1:97" s="166" customFormat="1" ht="18" customHeight="1">
      <c r="A6" s="506"/>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c r="AF6" s="506"/>
      <c r="AG6" s="506"/>
      <c r="AH6" s="506"/>
      <c r="AI6" s="506"/>
      <c r="AJ6" s="506"/>
      <c r="AK6" s="506"/>
      <c r="AL6" s="506"/>
      <c r="AM6" s="506"/>
      <c r="AN6" s="506"/>
      <c r="AO6" s="506"/>
      <c r="AP6" s="506"/>
      <c r="AQ6" s="506"/>
      <c r="AR6" s="506"/>
      <c r="AS6" s="506"/>
      <c r="AT6" s="506"/>
      <c r="AU6" s="506"/>
      <c r="AV6" s="506"/>
      <c r="AW6" s="506"/>
      <c r="AX6" s="506"/>
    </row>
    <row r="7" spans="1:97" s="166" customFormat="1" ht="18" customHeight="1">
      <c r="A7" s="163"/>
      <c r="B7" s="163"/>
      <c r="C7" s="163"/>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row>
    <row r="8" spans="1:97" ht="18" customHeight="1">
      <c r="C8" s="507">
        <f>請求書!$C$8</f>
        <v>0</v>
      </c>
      <c r="D8" s="507"/>
      <c r="E8" s="507"/>
      <c r="F8" s="507"/>
      <c r="G8" s="507"/>
      <c r="H8" s="507"/>
      <c r="I8" s="507"/>
      <c r="J8" s="507"/>
      <c r="K8" s="507"/>
      <c r="L8" s="507"/>
      <c r="M8" s="507"/>
      <c r="N8" s="507"/>
      <c r="O8" s="507"/>
      <c r="P8" s="507"/>
      <c r="Q8" s="507"/>
      <c r="R8" s="507"/>
      <c r="S8" s="507"/>
      <c r="T8" s="507"/>
      <c r="U8" s="507"/>
      <c r="V8" s="168"/>
      <c r="W8" s="168"/>
      <c r="X8" s="168"/>
      <c r="AZ8" s="158"/>
      <c r="BA8" s="159"/>
      <c r="BB8" s="159"/>
      <c r="BC8" s="159"/>
      <c r="BD8" s="159"/>
      <c r="BE8" s="159"/>
      <c r="BF8" s="159"/>
      <c r="BG8" s="159"/>
      <c r="BH8" s="159"/>
      <c r="BI8" s="159"/>
      <c r="BJ8" s="159"/>
      <c r="BK8" s="159"/>
      <c r="BL8" s="159"/>
      <c r="BM8" s="159"/>
      <c r="BN8" s="159"/>
      <c r="BO8" s="159"/>
      <c r="BP8" s="159"/>
      <c r="BQ8" s="159"/>
      <c r="BR8" s="159"/>
      <c r="BS8" s="159"/>
      <c r="BT8" s="159"/>
      <c r="BU8" s="159"/>
      <c r="BV8" s="159"/>
      <c r="BW8" s="159"/>
      <c r="BX8" s="159"/>
      <c r="BY8" s="159"/>
      <c r="BZ8" s="159"/>
      <c r="CA8" s="159"/>
      <c r="CB8" s="159"/>
      <c r="CC8" s="159"/>
      <c r="CD8" s="159"/>
      <c r="CE8" s="159"/>
      <c r="CF8" s="159"/>
      <c r="CG8" s="159"/>
      <c r="CH8" s="159"/>
      <c r="CI8" s="159"/>
      <c r="CJ8" s="159"/>
      <c r="CK8" s="160"/>
      <c r="CL8" s="160"/>
      <c r="CM8" s="160"/>
      <c r="CN8" s="161"/>
      <c r="CO8" s="161"/>
      <c r="CP8" s="161"/>
      <c r="CQ8" s="161"/>
      <c r="CR8" s="161"/>
      <c r="CS8" s="161"/>
    </row>
    <row r="9" spans="1:97" ht="18" customHeight="1">
      <c r="C9" s="507"/>
      <c r="D9" s="507"/>
      <c r="E9" s="507"/>
      <c r="F9" s="507"/>
      <c r="G9" s="507"/>
      <c r="H9" s="507"/>
      <c r="I9" s="507"/>
      <c r="J9" s="507"/>
      <c r="K9" s="507"/>
      <c r="L9" s="507"/>
      <c r="M9" s="507"/>
      <c r="N9" s="507"/>
      <c r="O9" s="507"/>
      <c r="P9" s="507"/>
      <c r="Q9" s="507"/>
      <c r="R9" s="507"/>
      <c r="S9" s="507"/>
      <c r="T9" s="507"/>
      <c r="U9" s="507"/>
      <c r="V9" s="527" t="str">
        <f>請求書!$V$9</f>
        <v>御中</v>
      </c>
      <c r="W9" s="527"/>
      <c r="X9" s="527"/>
      <c r="Y9" s="169"/>
      <c r="Z9" s="170"/>
      <c r="AA9" s="157"/>
      <c r="AB9" s="157"/>
      <c r="AC9" s="157"/>
      <c r="AD9" s="157"/>
      <c r="AE9" s="157"/>
      <c r="AF9" s="157"/>
      <c r="AG9" s="157"/>
      <c r="AH9" s="157"/>
      <c r="AI9" s="157"/>
      <c r="AJ9" s="157"/>
      <c r="AK9" s="157"/>
      <c r="AL9" s="157"/>
      <c r="AM9" s="157"/>
      <c r="AN9" s="157"/>
      <c r="AZ9" s="158"/>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59"/>
      <c r="CH9" s="159"/>
      <c r="CI9" s="159"/>
      <c r="CJ9" s="159"/>
      <c r="CK9" s="160"/>
      <c r="CL9" s="160"/>
      <c r="CM9" s="160"/>
      <c r="CN9" s="161"/>
      <c r="CO9" s="161"/>
      <c r="CP9" s="161"/>
      <c r="CQ9" s="161"/>
      <c r="CR9" s="161"/>
      <c r="CS9" s="161"/>
    </row>
    <row r="10" spans="1:97" ht="18" customHeight="1" thickBot="1">
      <c r="C10" s="508"/>
      <c r="D10" s="508"/>
      <c r="E10" s="508"/>
      <c r="F10" s="508"/>
      <c r="G10" s="508"/>
      <c r="H10" s="508"/>
      <c r="I10" s="508"/>
      <c r="J10" s="508"/>
      <c r="K10" s="508"/>
      <c r="L10" s="508"/>
      <c r="M10" s="508"/>
      <c r="N10" s="508"/>
      <c r="O10" s="508"/>
      <c r="P10" s="508"/>
      <c r="Q10" s="508"/>
      <c r="R10" s="508"/>
      <c r="S10" s="508"/>
      <c r="T10" s="508"/>
      <c r="U10" s="508"/>
      <c r="V10" s="528"/>
      <c r="W10" s="528"/>
      <c r="X10" s="528"/>
      <c r="Y10" s="157"/>
      <c r="Z10" s="170"/>
      <c r="AA10" s="157"/>
      <c r="AB10" s="157"/>
      <c r="AC10" s="157"/>
      <c r="AD10" s="157"/>
      <c r="AE10" s="157"/>
      <c r="AF10" s="157"/>
      <c r="AG10" s="157"/>
      <c r="AH10" s="157"/>
      <c r="AI10" s="157"/>
      <c r="AJ10" s="157"/>
      <c r="AK10" s="157"/>
      <c r="AL10" s="157"/>
      <c r="AM10" s="157"/>
      <c r="AN10" s="157"/>
      <c r="AZ10" s="158"/>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159"/>
      <c r="CI10" s="159"/>
      <c r="CJ10" s="159"/>
      <c r="CK10" s="160"/>
      <c r="CL10" s="160"/>
      <c r="CM10" s="160"/>
      <c r="CN10" s="161"/>
      <c r="CO10" s="161"/>
      <c r="CP10" s="161"/>
      <c r="CQ10" s="161"/>
      <c r="CR10" s="161"/>
      <c r="CS10" s="161"/>
    </row>
    <row r="11" spans="1:97" ht="18" customHeight="1">
      <c r="A11" s="157"/>
      <c r="B11" s="157"/>
      <c r="C11" s="171"/>
      <c r="D11" s="171"/>
      <c r="E11" s="171"/>
      <c r="F11" s="171"/>
      <c r="G11" s="171"/>
      <c r="H11" s="171"/>
      <c r="I11" s="171"/>
      <c r="J11" s="171"/>
      <c r="K11" s="171"/>
      <c r="L11" s="171"/>
      <c r="M11" s="171"/>
      <c r="N11" s="171"/>
      <c r="O11" s="171"/>
      <c r="P11" s="171"/>
      <c r="Q11" s="171"/>
      <c r="R11" s="171"/>
      <c r="S11" s="171"/>
      <c r="X11" s="157"/>
      <c r="Y11" s="157"/>
      <c r="Z11" s="157"/>
      <c r="AA11" s="172"/>
      <c r="AB11" s="157"/>
      <c r="AC11" s="157"/>
      <c r="AD11" s="157"/>
      <c r="AE11" s="157"/>
      <c r="AF11" s="157"/>
      <c r="AG11" s="157"/>
      <c r="AH11" s="157"/>
      <c r="AI11" s="157"/>
      <c r="AJ11" s="157"/>
      <c r="AK11" s="157"/>
      <c r="AL11" s="157"/>
      <c r="AM11" s="157"/>
      <c r="AN11" s="157"/>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0"/>
      <c r="CL11" s="160"/>
      <c r="CM11" s="160"/>
      <c r="CN11" s="165"/>
      <c r="CO11" s="165"/>
      <c r="CP11" s="165"/>
      <c r="CQ11" s="165"/>
      <c r="CR11" s="165"/>
      <c r="CS11" s="165"/>
    </row>
    <row r="12" spans="1:97" ht="18" customHeight="1">
      <c r="A12" s="157"/>
      <c r="B12" s="157"/>
      <c r="C12" s="171"/>
      <c r="D12" s="171"/>
      <c r="E12" s="171"/>
      <c r="F12" s="171"/>
      <c r="G12" s="171"/>
      <c r="H12" s="171"/>
      <c r="I12" s="171"/>
      <c r="J12" s="171"/>
      <c r="K12" s="171"/>
      <c r="L12" s="171"/>
      <c r="M12" s="171"/>
      <c r="N12" s="171"/>
      <c r="O12" s="171"/>
      <c r="P12" s="171"/>
      <c r="Q12" s="171"/>
      <c r="R12" s="171"/>
      <c r="S12" s="171"/>
      <c r="T12" s="171"/>
      <c r="U12" s="171"/>
      <c r="V12" s="171"/>
      <c r="W12" s="174"/>
      <c r="X12" s="174"/>
      <c r="Y12" s="174"/>
      <c r="Z12" s="174"/>
      <c r="AA12" s="509"/>
      <c r="AB12" s="510"/>
      <c r="AC12" s="510"/>
      <c r="AD12" s="510"/>
      <c r="AE12" s="510"/>
      <c r="AF12" s="510"/>
      <c r="AG12" s="510"/>
      <c r="AH12" s="510"/>
      <c r="AI12" s="510"/>
      <c r="AJ12" s="510"/>
      <c r="AK12" s="510"/>
      <c r="AL12" s="510"/>
      <c r="AM12" s="510"/>
      <c r="AN12" s="510"/>
      <c r="AO12" s="510"/>
      <c r="AP12" s="510"/>
      <c r="AQ12" s="510"/>
      <c r="AR12" s="510"/>
      <c r="AS12" s="510"/>
      <c r="AT12" s="510"/>
      <c r="AU12" s="510"/>
      <c r="AV12" s="510"/>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0"/>
      <c r="CL12" s="160"/>
      <c r="CM12" s="160"/>
      <c r="CN12" s="165"/>
      <c r="CO12" s="165"/>
      <c r="CP12" s="165"/>
      <c r="CQ12" s="165"/>
      <c r="CR12" s="165"/>
      <c r="CS12" s="165"/>
    </row>
    <row r="13" spans="1:97" ht="18" customHeight="1">
      <c r="A13" s="157"/>
      <c r="B13" s="157"/>
      <c r="N13" s="157"/>
      <c r="O13" s="157"/>
      <c r="P13" s="157"/>
      <c r="Q13" s="157"/>
      <c r="R13" s="157"/>
      <c r="S13" s="157"/>
      <c r="T13" s="174"/>
      <c r="U13" s="174"/>
      <c r="V13" s="174"/>
      <c r="W13" s="174"/>
      <c r="X13" s="174"/>
      <c r="Y13" s="174"/>
      <c r="Z13" s="174"/>
      <c r="AA13" s="511"/>
      <c r="AB13" s="512"/>
      <c r="AC13" s="512"/>
      <c r="AD13" s="512"/>
      <c r="AE13" s="512"/>
      <c r="AF13" s="512"/>
      <c r="AG13" s="512"/>
      <c r="AH13" s="512"/>
      <c r="AI13" s="512"/>
      <c r="AJ13" s="512"/>
      <c r="AK13" s="512"/>
      <c r="AL13" s="512"/>
      <c r="AM13" s="512"/>
      <c r="AN13" s="512"/>
      <c r="AO13" s="512"/>
      <c r="AP13" s="512"/>
      <c r="AQ13" s="512"/>
      <c r="AR13" s="512"/>
      <c r="AS13" s="512"/>
      <c r="AT13" s="512"/>
      <c r="AU13" s="512"/>
      <c r="AV13" s="512"/>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9"/>
      <c r="CE13" s="159"/>
      <c r="CF13" s="159"/>
      <c r="CG13" s="159"/>
      <c r="CH13" s="159"/>
      <c r="CI13" s="159"/>
      <c r="CJ13" s="159"/>
      <c r="CK13" s="160"/>
      <c r="CL13" s="160"/>
      <c r="CM13" s="160"/>
      <c r="CN13" s="161"/>
      <c r="CO13" s="161"/>
      <c r="CP13" s="161"/>
      <c r="CQ13" s="161"/>
      <c r="CR13" s="161"/>
      <c r="CS13" s="161"/>
    </row>
    <row r="14" spans="1:97" ht="18" customHeight="1">
      <c r="A14" s="172"/>
      <c r="B14" s="172"/>
      <c r="C14" s="157"/>
      <c r="D14" s="157"/>
      <c r="E14" s="157"/>
      <c r="F14" s="157"/>
      <c r="G14" s="157"/>
      <c r="H14" s="157"/>
      <c r="S14" s="157"/>
      <c r="T14" s="174"/>
      <c r="U14" s="174"/>
      <c r="V14" s="174"/>
      <c r="W14" s="174"/>
      <c r="X14" s="174"/>
      <c r="Y14" s="174"/>
      <c r="Z14" s="174"/>
      <c r="AA14" s="175"/>
      <c r="AB14" s="176"/>
      <c r="AC14" s="176"/>
      <c r="AD14" s="176"/>
      <c r="AE14" s="176"/>
      <c r="AF14" s="176"/>
      <c r="AG14" s="176"/>
      <c r="AH14" s="176"/>
      <c r="AI14" s="176"/>
      <c r="AJ14" s="176"/>
      <c r="AK14" s="176"/>
      <c r="AL14" s="176"/>
      <c r="AM14" s="176"/>
      <c r="AN14" s="176"/>
      <c r="AO14" s="176"/>
      <c r="AP14" s="176"/>
      <c r="AQ14" s="176"/>
      <c r="AR14" s="176"/>
      <c r="AS14" s="176"/>
      <c r="AT14" s="176"/>
      <c r="AU14" s="176"/>
      <c r="AV14" s="176"/>
      <c r="AZ14" s="178"/>
      <c r="BA14" s="178"/>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60"/>
      <c r="CL14" s="160"/>
      <c r="CM14" s="160"/>
      <c r="CN14" s="161"/>
      <c r="CO14" s="161"/>
      <c r="CP14" s="161"/>
      <c r="CQ14" s="161"/>
      <c r="CR14" s="161"/>
      <c r="CS14" s="161"/>
    </row>
    <row r="15" spans="1:97" ht="18" customHeight="1">
      <c r="A15" s="157"/>
      <c r="B15" s="157"/>
      <c r="C15" s="157"/>
      <c r="D15" s="157"/>
      <c r="E15" s="157"/>
      <c r="F15" s="157"/>
      <c r="G15" s="157"/>
      <c r="H15" s="157"/>
      <c r="I15" s="157"/>
      <c r="J15" s="157"/>
      <c r="K15" s="157"/>
      <c r="L15" s="157"/>
      <c r="M15" s="157"/>
      <c r="N15" s="157"/>
      <c r="O15" s="157"/>
      <c r="P15" s="157"/>
      <c r="Q15" s="157"/>
      <c r="R15" s="157"/>
      <c r="S15" s="157"/>
      <c r="T15" s="174"/>
      <c r="U15" s="174"/>
      <c r="V15" s="174"/>
      <c r="W15" s="174"/>
      <c r="X15" s="174"/>
      <c r="Y15" s="174"/>
      <c r="Z15" s="174"/>
      <c r="AA15" s="175"/>
      <c r="AB15" s="176"/>
      <c r="AC15" s="176"/>
      <c r="AD15" s="176"/>
      <c r="AE15" s="176"/>
      <c r="AF15" s="176"/>
      <c r="AG15" s="176"/>
      <c r="AH15" s="176"/>
      <c r="AI15" s="176"/>
      <c r="AJ15" s="176"/>
      <c r="AK15" s="176"/>
      <c r="AL15" s="176"/>
      <c r="AM15" s="176"/>
      <c r="AN15" s="176"/>
      <c r="AO15" s="176"/>
      <c r="AP15" s="176"/>
      <c r="AQ15" s="176"/>
      <c r="AR15" s="176"/>
      <c r="AS15" s="176"/>
      <c r="AT15" s="176"/>
      <c r="AU15" s="176"/>
      <c r="AV15" s="176"/>
    </row>
    <row r="16" spans="1:97" ht="18" customHeight="1">
      <c r="A16" s="157"/>
      <c r="B16" s="157"/>
    </row>
    <row r="17" spans="1:97" ht="18" customHeight="1">
      <c r="A17" s="157"/>
      <c r="B17" s="157"/>
      <c r="C17" s="513" t="s">
        <v>61</v>
      </c>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3"/>
      <c r="AL17" s="513"/>
    </row>
    <row r="18" spans="1:97" ht="18" customHeight="1">
      <c r="A18" s="157"/>
      <c r="B18" s="157"/>
    </row>
    <row r="19" spans="1:97" ht="18" customHeight="1">
      <c r="A19" s="514" t="s">
        <v>51</v>
      </c>
      <c r="B19" s="514"/>
      <c r="C19" s="514"/>
      <c r="D19" s="514"/>
      <c r="E19" s="514"/>
      <c r="F19" s="514"/>
      <c r="G19" s="514"/>
      <c r="H19" s="514"/>
      <c r="I19" s="514"/>
      <c r="J19" s="514"/>
      <c r="K19" s="514"/>
      <c r="L19" s="514"/>
      <c r="M19" s="514"/>
      <c r="N19" s="514"/>
      <c r="O19" s="514"/>
      <c r="P19" s="514"/>
      <c r="Q19" s="514"/>
      <c r="R19" s="514"/>
      <c r="S19" s="514"/>
      <c r="T19" s="514"/>
      <c r="U19" s="514"/>
      <c r="V19" s="514"/>
      <c r="W19" s="514"/>
      <c r="X19" s="514"/>
      <c r="Y19" s="514"/>
      <c r="Z19" s="514"/>
      <c r="AA19" s="514"/>
      <c r="AB19" s="514"/>
      <c r="AC19" s="514"/>
      <c r="AD19" s="514"/>
      <c r="AE19" s="514"/>
      <c r="AF19" s="514"/>
      <c r="AG19" s="514"/>
      <c r="AH19" s="514"/>
      <c r="AI19" s="514"/>
      <c r="AJ19" s="514"/>
      <c r="AK19" s="514"/>
      <c r="AL19" s="514"/>
      <c r="AM19" s="514"/>
      <c r="AN19" s="514"/>
      <c r="AO19" s="514"/>
      <c r="AP19" s="514"/>
      <c r="AQ19" s="514"/>
      <c r="AR19" s="514"/>
      <c r="AS19" s="514"/>
      <c r="AT19" s="514"/>
      <c r="AU19" s="514"/>
      <c r="AV19" s="514"/>
      <c r="AW19" s="514"/>
      <c r="AX19" s="514"/>
    </row>
    <row r="20" spans="1:97" ht="18" customHeight="1">
      <c r="A20" s="157"/>
      <c r="B20" s="157"/>
    </row>
    <row r="21" spans="1:97" s="157" customFormat="1" ht="18" customHeight="1">
      <c r="C21" s="515" t="s">
        <v>52</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t="s">
        <v>53</v>
      </c>
      <c r="AI21" s="515"/>
      <c r="AJ21" s="515"/>
      <c r="AK21" s="515"/>
      <c r="AL21" s="515"/>
      <c r="AM21" s="515" t="s">
        <v>54</v>
      </c>
      <c r="AN21" s="515"/>
      <c r="AO21" s="515"/>
      <c r="AP21" s="515"/>
      <c r="AQ21" s="515"/>
      <c r="AR21" s="515" t="s">
        <v>55</v>
      </c>
      <c r="AS21" s="515"/>
      <c r="AT21" s="515"/>
      <c r="AU21" s="515"/>
      <c r="AV21" s="515"/>
    </row>
    <row r="22" spans="1:97" s="157" customFormat="1" ht="30" customHeight="1">
      <c r="C22" s="496" t="str">
        <f>請求書!C22</f>
        <v/>
      </c>
      <c r="D22" s="496"/>
      <c r="E22" s="496"/>
      <c r="F22" s="496"/>
      <c r="G22" s="496"/>
      <c r="H22" s="496"/>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7" t="str">
        <f>請求書!$AH22</f>
        <v/>
      </c>
      <c r="AI22" s="497"/>
      <c r="AJ22" s="497"/>
      <c r="AK22" s="497"/>
      <c r="AL22" s="497"/>
      <c r="AM22" s="498" t="str">
        <f>請求書!$AM22</f>
        <v/>
      </c>
      <c r="AN22" s="498"/>
      <c r="AO22" s="498"/>
      <c r="AP22" s="498"/>
      <c r="AQ22" s="498"/>
      <c r="AR22" s="499" t="str">
        <f>請求書!$AR22</f>
        <v/>
      </c>
      <c r="AS22" s="499"/>
      <c r="AT22" s="499"/>
      <c r="AU22" s="499"/>
      <c r="AV22" s="499"/>
    </row>
    <row r="23" spans="1:97" s="157" customFormat="1" ht="30" customHeight="1">
      <c r="C23" s="496" t="str">
        <f>請求書!C23</f>
        <v/>
      </c>
      <c r="D23" s="496"/>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7" t="str">
        <f>請求書!$AH23</f>
        <v/>
      </c>
      <c r="AI23" s="497"/>
      <c r="AJ23" s="497"/>
      <c r="AK23" s="497"/>
      <c r="AL23" s="497"/>
      <c r="AM23" s="498" t="str">
        <f>請求書!$AM23</f>
        <v/>
      </c>
      <c r="AN23" s="498"/>
      <c r="AO23" s="498"/>
      <c r="AP23" s="498"/>
      <c r="AQ23" s="498"/>
      <c r="AR23" s="499" t="str">
        <f>請求書!$AR23</f>
        <v/>
      </c>
      <c r="AS23" s="499"/>
      <c r="AT23" s="499"/>
      <c r="AU23" s="499"/>
      <c r="AV23" s="499"/>
    </row>
    <row r="24" spans="1:97" s="157" customFormat="1" ht="30" customHeight="1">
      <c r="C24" s="496" t="str">
        <f>請求書!C24</f>
        <v/>
      </c>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7" t="str">
        <f>請求書!$AH24</f>
        <v/>
      </c>
      <c r="AI24" s="497"/>
      <c r="AJ24" s="497"/>
      <c r="AK24" s="497"/>
      <c r="AL24" s="497"/>
      <c r="AM24" s="498" t="str">
        <f>請求書!$AM24</f>
        <v/>
      </c>
      <c r="AN24" s="498"/>
      <c r="AO24" s="498"/>
      <c r="AP24" s="498"/>
      <c r="AQ24" s="498"/>
      <c r="AR24" s="499" t="str">
        <f>請求書!$AR24</f>
        <v/>
      </c>
      <c r="AS24" s="499"/>
      <c r="AT24" s="499"/>
      <c r="AU24" s="499"/>
      <c r="AV24" s="499"/>
    </row>
    <row r="25" spans="1:97" s="157" customFormat="1" ht="30" customHeight="1">
      <c r="C25" s="496" t="str">
        <f>請求書!C25</f>
        <v/>
      </c>
      <c r="D25" s="496"/>
      <c r="E25" s="496"/>
      <c r="F25" s="496"/>
      <c r="G25" s="496"/>
      <c r="H25" s="496"/>
      <c r="I25" s="496"/>
      <c r="J25" s="496"/>
      <c r="K25" s="496"/>
      <c r="L25" s="496"/>
      <c r="M25" s="496"/>
      <c r="N25" s="496"/>
      <c r="O25" s="496"/>
      <c r="P25" s="496"/>
      <c r="Q25" s="496"/>
      <c r="R25" s="496"/>
      <c r="S25" s="496"/>
      <c r="T25" s="496"/>
      <c r="U25" s="496"/>
      <c r="V25" s="496"/>
      <c r="W25" s="496"/>
      <c r="X25" s="496"/>
      <c r="Y25" s="496"/>
      <c r="Z25" s="496"/>
      <c r="AA25" s="496"/>
      <c r="AB25" s="496"/>
      <c r="AC25" s="496"/>
      <c r="AD25" s="496"/>
      <c r="AE25" s="496"/>
      <c r="AF25" s="496"/>
      <c r="AG25" s="496"/>
      <c r="AH25" s="497" t="str">
        <f>請求書!$AH25</f>
        <v/>
      </c>
      <c r="AI25" s="497"/>
      <c r="AJ25" s="497"/>
      <c r="AK25" s="497"/>
      <c r="AL25" s="497"/>
      <c r="AM25" s="498" t="str">
        <f>請求書!$AM25</f>
        <v/>
      </c>
      <c r="AN25" s="498"/>
      <c r="AO25" s="498"/>
      <c r="AP25" s="498"/>
      <c r="AQ25" s="498"/>
      <c r="AR25" s="499" t="str">
        <f>請求書!$AR25</f>
        <v/>
      </c>
      <c r="AS25" s="499"/>
      <c r="AT25" s="499"/>
      <c r="AU25" s="499"/>
      <c r="AV25" s="499"/>
    </row>
    <row r="26" spans="1:97" s="157" customFormat="1" ht="30" customHeight="1">
      <c r="C26" s="496" t="str">
        <f>請求書!C26</f>
        <v/>
      </c>
      <c r="D26" s="496"/>
      <c r="E26" s="496"/>
      <c r="F26" s="496"/>
      <c r="G26" s="496"/>
      <c r="H26" s="496"/>
      <c r="I26" s="496"/>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7" t="str">
        <f>請求書!$AH26</f>
        <v/>
      </c>
      <c r="AI26" s="497"/>
      <c r="AJ26" s="497"/>
      <c r="AK26" s="497"/>
      <c r="AL26" s="497"/>
      <c r="AM26" s="498" t="str">
        <f>請求書!$AM26</f>
        <v/>
      </c>
      <c r="AN26" s="498"/>
      <c r="AO26" s="498"/>
      <c r="AP26" s="498"/>
      <c r="AQ26" s="498"/>
      <c r="AR26" s="499" t="str">
        <f>請求書!$AR26</f>
        <v/>
      </c>
      <c r="AS26" s="499"/>
      <c r="AT26" s="499"/>
      <c r="AU26" s="499"/>
      <c r="AV26" s="499"/>
    </row>
    <row r="27" spans="1:97" s="157" customFormat="1" ht="30" customHeight="1">
      <c r="C27" s="496" t="str">
        <f>請求書!C27</f>
        <v/>
      </c>
      <c r="D27" s="496"/>
      <c r="E27" s="496"/>
      <c r="F27" s="496"/>
      <c r="G27" s="496"/>
      <c r="H27" s="496"/>
      <c r="I27" s="496"/>
      <c r="J27" s="496"/>
      <c r="K27" s="496"/>
      <c r="L27" s="496"/>
      <c r="M27" s="496"/>
      <c r="N27" s="496"/>
      <c r="O27" s="496"/>
      <c r="P27" s="496"/>
      <c r="Q27" s="496"/>
      <c r="R27" s="496"/>
      <c r="S27" s="496"/>
      <c r="T27" s="496"/>
      <c r="U27" s="496"/>
      <c r="V27" s="496"/>
      <c r="W27" s="496"/>
      <c r="X27" s="496"/>
      <c r="Y27" s="496"/>
      <c r="Z27" s="496"/>
      <c r="AA27" s="496"/>
      <c r="AB27" s="496"/>
      <c r="AC27" s="496"/>
      <c r="AD27" s="496"/>
      <c r="AE27" s="496"/>
      <c r="AF27" s="496"/>
      <c r="AG27" s="496"/>
      <c r="AH27" s="497" t="str">
        <f>請求書!$AH27</f>
        <v/>
      </c>
      <c r="AI27" s="497"/>
      <c r="AJ27" s="497"/>
      <c r="AK27" s="497"/>
      <c r="AL27" s="497"/>
      <c r="AM27" s="498" t="str">
        <f>請求書!$AM27</f>
        <v/>
      </c>
      <c r="AN27" s="498"/>
      <c r="AO27" s="498"/>
      <c r="AP27" s="498"/>
      <c r="AQ27" s="498"/>
      <c r="AR27" s="499" t="str">
        <f>請求書!$AR27</f>
        <v/>
      </c>
      <c r="AS27" s="499"/>
      <c r="AT27" s="499"/>
      <c r="AU27" s="499"/>
      <c r="AV27" s="499"/>
    </row>
    <row r="28" spans="1:97" s="157" customFormat="1" ht="30" customHeight="1">
      <c r="C28" s="496" t="str">
        <f>請求書!C28</f>
        <v/>
      </c>
      <c r="D28" s="496"/>
      <c r="E28" s="496"/>
      <c r="F28" s="496"/>
      <c r="G28" s="496"/>
      <c r="H28" s="496"/>
      <c r="I28" s="496"/>
      <c r="J28" s="496"/>
      <c r="K28" s="496"/>
      <c r="L28" s="496"/>
      <c r="M28" s="496"/>
      <c r="N28" s="496"/>
      <c r="O28" s="496"/>
      <c r="P28" s="496"/>
      <c r="Q28" s="496"/>
      <c r="R28" s="496"/>
      <c r="S28" s="496"/>
      <c r="T28" s="496"/>
      <c r="U28" s="496"/>
      <c r="V28" s="496"/>
      <c r="W28" s="496"/>
      <c r="X28" s="496"/>
      <c r="Y28" s="496"/>
      <c r="Z28" s="496"/>
      <c r="AA28" s="496"/>
      <c r="AB28" s="496"/>
      <c r="AC28" s="496"/>
      <c r="AD28" s="496"/>
      <c r="AE28" s="496"/>
      <c r="AF28" s="496"/>
      <c r="AG28" s="496"/>
      <c r="AH28" s="497" t="str">
        <f>請求書!$AH28</f>
        <v/>
      </c>
      <c r="AI28" s="497"/>
      <c r="AJ28" s="497"/>
      <c r="AK28" s="497"/>
      <c r="AL28" s="497"/>
      <c r="AM28" s="498" t="str">
        <f>請求書!$AM28</f>
        <v/>
      </c>
      <c r="AN28" s="498"/>
      <c r="AO28" s="498"/>
      <c r="AP28" s="498"/>
      <c r="AQ28" s="498"/>
      <c r="AR28" s="499" t="str">
        <f>請求書!$AR28</f>
        <v/>
      </c>
      <c r="AS28" s="499"/>
      <c r="AT28" s="499"/>
      <c r="AU28" s="499"/>
      <c r="AV28" s="499"/>
    </row>
    <row r="29" spans="1:97" s="157" customFormat="1" ht="30" customHeight="1">
      <c r="C29" s="496" t="str">
        <f>請求書!C29</f>
        <v/>
      </c>
      <c r="D29" s="496"/>
      <c r="E29" s="496"/>
      <c r="F29" s="496"/>
      <c r="G29" s="496"/>
      <c r="H29" s="496"/>
      <c r="I29" s="496"/>
      <c r="J29" s="496"/>
      <c r="K29" s="496"/>
      <c r="L29" s="496"/>
      <c r="M29" s="496"/>
      <c r="N29" s="496"/>
      <c r="O29" s="496"/>
      <c r="P29" s="496"/>
      <c r="Q29" s="496"/>
      <c r="R29" s="496"/>
      <c r="S29" s="496"/>
      <c r="T29" s="496"/>
      <c r="U29" s="496"/>
      <c r="V29" s="496"/>
      <c r="W29" s="496"/>
      <c r="X29" s="496"/>
      <c r="Y29" s="496"/>
      <c r="Z29" s="496"/>
      <c r="AA29" s="496"/>
      <c r="AB29" s="496"/>
      <c r="AC29" s="496"/>
      <c r="AD29" s="496"/>
      <c r="AE29" s="496"/>
      <c r="AF29" s="496"/>
      <c r="AG29" s="496"/>
      <c r="AH29" s="497" t="str">
        <f>請求書!$AH29</f>
        <v/>
      </c>
      <c r="AI29" s="497"/>
      <c r="AJ29" s="497"/>
      <c r="AK29" s="497"/>
      <c r="AL29" s="497"/>
      <c r="AM29" s="498" t="str">
        <f>請求書!$AM29</f>
        <v/>
      </c>
      <c r="AN29" s="498"/>
      <c r="AO29" s="498"/>
      <c r="AP29" s="498"/>
      <c r="AQ29" s="498"/>
      <c r="AR29" s="499" t="str">
        <f>請求書!$AR29</f>
        <v/>
      </c>
      <c r="AS29" s="499"/>
      <c r="AT29" s="499"/>
      <c r="AU29" s="499"/>
      <c r="AV29" s="499"/>
    </row>
    <row r="30" spans="1:97" s="157" customFormat="1" ht="30" customHeight="1">
      <c r="C30" s="496" t="str">
        <f>請求書!C30</f>
        <v/>
      </c>
      <c r="D30" s="496"/>
      <c r="E30" s="496"/>
      <c r="F30" s="496"/>
      <c r="G30" s="496"/>
      <c r="H30" s="496"/>
      <c r="I30" s="496"/>
      <c r="J30" s="496"/>
      <c r="K30" s="496"/>
      <c r="L30" s="496"/>
      <c r="M30" s="496"/>
      <c r="N30" s="496"/>
      <c r="O30" s="496"/>
      <c r="P30" s="496"/>
      <c r="Q30" s="496"/>
      <c r="R30" s="496"/>
      <c r="S30" s="496"/>
      <c r="T30" s="496"/>
      <c r="U30" s="496"/>
      <c r="V30" s="496"/>
      <c r="W30" s="496"/>
      <c r="X30" s="496"/>
      <c r="Y30" s="496"/>
      <c r="Z30" s="496"/>
      <c r="AA30" s="496"/>
      <c r="AB30" s="496"/>
      <c r="AC30" s="496"/>
      <c r="AD30" s="496"/>
      <c r="AE30" s="496"/>
      <c r="AF30" s="496"/>
      <c r="AG30" s="496"/>
      <c r="AH30" s="497" t="str">
        <f>請求書!$AH30</f>
        <v/>
      </c>
      <c r="AI30" s="497"/>
      <c r="AJ30" s="497"/>
      <c r="AK30" s="497"/>
      <c r="AL30" s="497"/>
      <c r="AM30" s="498" t="str">
        <f>請求書!$AM30</f>
        <v/>
      </c>
      <c r="AN30" s="498"/>
      <c r="AO30" s="498"/>
      <c r="AP30" s="498"/>
      <c r="AQ30" s="498"/>
      <c r="AR30" s="499" t="str">
        <f>請求書!$AR30</f>
        <v/>
      </c>
      <c r="AS30" s="499"/>
      <c r="AT30" s="499"/>
      <c r="AU30" s="499"/>
      <c r="AV30" s="499"/>
    </row>
    <row r="31" spans="1:97" s="157" customFormat="1" ht="30" customHeight="1">
      <c r="C31" s="496" t="str">
        <f>請求書!C31</f>
        <v/>
      </c>
      <c r="D31" s="496"/>
      <c r="E31" s="496"/>
      <c r="F31" s="496"/>
      <c r="G31" s="496"/>
      <c r="H31" s="496"/>
      <c r="I31" s="496"/>
      <c r="J31" s="496"/>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7" t="str">
        <f>請求書!$AH31</f>
        <v/>
      </c>
      <c r="AI31" s="497"/>
      <c r="AJ31" s="497"/>
      <c r="AK31" s="497"/>
      <c r="AL31" s="497"/>
      <c r="AM31" s="498" t="str">
        <f>請求書!$AM31</f>
        <v/>
      </c>
      <c r="AN31" s="498"/>
      <c r="AO31" s="498"/>
      <c r="AP31" s="498"/>
      <c r="AQ31" s="498"/>
      <c r="AR31" s="499" t="str">
        <f>請求書!$AR31</f>
        <v/>
      </c>
      <c r="AS31" s="499"/>
      <c r="AT31" s="499"/>
      <c r="AU31" s="499"/>
      <c r="AV31" s="499"/>
    </row>
    <row r="32" spans="1:97" s="157" customFormat="1" ht="18" customHeight="1">
      <c r="N32" s="182"/>
      <c r="AB32" s="183"/>
      <c r="AH32" s="498" t="s">
        <v>2</v>
      </c>
      <c r="AI32" s="498"/>
      <c r="AJ32" s="498"/>
      <c r="AK32" s="498"/>
      <c r="AL32" s="498"/>
      <c r="AM32" s="498"/>
      <c r="AN32" s="498"/>
      <c r="AO32" s="498"/>
      <c r="AP32" s="498"/>
      <c r="AQ32" s="498"/>
      <c r="AR32" s="499">
        <f>AR34-AR33</f>
        <v>0</v>
      </c>
      <c r="AS32" s="516"/>
      <c r="AT32" s="516"/>
      <c r="AU32" s="516"/>
      <c r="AV32" s="516"/>
      <c r="AZ32" s="206"/>
      <c r="BA32" s="185"/>
      <c r="BB32" s="185"/>
      <c r="BC32" s="185"/>
      <c r="BD32" s="185"/>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c r="CE32" s="185"/>
      <c r="CF32" s="185"/>
      <c r="CG32" s="185"/>
      <c r="CH32" s="185"/>
      <c r="CI32" s="185"/>
      <c r="CJ32" s="185"/>
      <c r="CK32" s="186"/>
      <c r="CL32" s="186"/>
      <c r="CM32" s="186"/>
      <c r="CN32" s="187"/>
      <c r="CO32" s="187"/>
      <c r="CP32" s="187"/>
      <c r="CQ32" s="187"/>
      <c r="CR32" s="187"/>
      <c r="CS32" s="187"/>
    </row>
    <row r="33" spans="8:97" s="157" customFormat="1" ht="18" customHeight="1">
      <c r="N33" s="188"/>
      <c r="AH33" s="498" t="s">
        <v>1</v>
      </c>
      <c r="AI33" s="498"/>
      <c r="AJ33" s="498"/>
      <c r="AK33" s="498"/>
      <c r="AL33" s="498"/>
      <c r="AM33" s="498"/>
      <c r="AN33" s="498"/>
      <c r="AO33" s="498"/>
      <c r="AP33" s="498"/>
      <c r="AQ33" s="498"/>
      <c r="AR33" s="499">
        <f>ROUND(AR34-(AR34/(1+0.1)),0)</f>
        <v>0</v>
      </c>
      <c r="AS33" s="499"/>
      <c r="AT33" s="499"/>
      <c r="AU33" s="499"/>
      <c r="AV33" s="499"/>
      <c r="BA33" s="501"/>
      <c r="BB33" s="501"/>
      <c r="BC33" s="501"/>
      <c r="BD33" s="501"/>
      <c r="BE33" s="501"/>
      <c r="BF33" s="501"/>
      <c r="BG33" s="501"/>
      <c r="BH33" s="501"/>
      <c r="BI33" s="501"/>
      <c r="BJ33" s="501"/>
      <c r="BK33" s="501"/>
      <c r="BL33" s="501"/>
      <c r="BM33" s="501"/>
      <c r="BN33" s="501"/>
      <c r="BO33" s="501"/>
      <c r="BP33" s="185"/>
      <c r="BQ33" s="185"/>
      <c r="BR33" s="185"/>
      <c r="BS33" s="185"/>
      <c r="BT33" s="185"/>
      <c r="BU33" s="185"/>
      <c r="BV33" s="185"/>
      <c r="BW33" s="185"/>
      <c r="BX33" s="185"/>
      <c r="BY33" s="185"/>
      <c r="BZ33" s="185"/>
      <c r="CA33" s="185"/>
      <c r="CB33" s="185"/>
      <c r="CC33" s="185"/>
      <c r="CD33" s="185"/>
      <c r="CE33" s="185"/>
      <c r="CF33" s="185"/>
      <c r="CG33" s="185"/>
      <c r="CH33" s="185"/>
      <c r="CI33" s="185"/>
      <c r="CJ33" s="185"/>
      <c r="CK33" s="186"/>
      <c r="CL33" s="186"/>
      <c r="CM33" s="186"/>
      <c r="CN33" s="187"/>
      <c r="CO33" s="187"/>
      <c r="CP33" s="187"/>
      <c r="CQ33" s="187"/>
      <c r="CR33" s="187"/>
      <c r="CS33" s="187"/>
    </row>
    <row r="34" spans="8:97" s="157" customFormat="1" ht="18" customHeight="1">
      <c r="N34" s="188"/>
      <c r="AH34" s="498" t="s">
        <v>71</v>
      </c>
      <c r="AI34" s="498"/>
      <c r="AJ34" s="498"/>
      <c r="AK34" s="498"/>
      <c r="AL34" s="498"/>
      <c r="AM34" s="498"/>
      <c r="AN34" s="498"/>
      <c r="AO34" s="498"/>
      <c r="AP34" s="498"/>
      <c r="AQ34" s="498"/>
      <c r="AR34" s="499">
        <f>SUM(AR22:AV31)</f>
        <v>0</v>
      </c>
      <c r="AS34" s="499"/>
      <c r="AT34" s="499"/>
      <c r="AU34" s="499"/>
      <c r="AV34" s="499"/>
      <c r="AZ34" s="185"/>
      <c r="BA34" s="501"/>
      <c r="BB34" s="501"/>
      <c r="BC34" s="501"/>
      <c r="BD34" s="501"/>
      <c r="BE34" s="501"/>
      <c r="BF34" s="501"/>
      <c r="BG34" s="501"/>
      <c r="BH34" s="501"/>
      <c r="BI34" s="501"/>
      <c r="BJ34" s="501"/>
      <c r="BK34" s="501"/>
      <c r="BL34" s="501"/>
      <c r="BM34" s="501"/>
      <c r="BN34" s="501"/>
      <c r="BO34" s="501"/>
      <c r="BP34" s="185"/>
      <c r="BQ34" s="185"/>
      <c r="BR34" s="185"/>
      <c r="BS34" s="185"/>
      <c r="BT34" s="185"/>
      <c r="BU34" s="185"/>
      <c r="BV34" s="185"/>
      <c r="BW34" s="185"/>
      <c r="BX34" s="185"/>
      <c r="BY34" s="185"/>
      <c r="BZ34" s="185"/>
      <c r="CA34" s="185"/>
      <c r="CB34" s="185"/>
      <c r="CC34" s="185"/>
      <c r="CD34" s="185"/>
      <c r="CE34" s="185"/>
      <c r="CF34" s="185"/>
      <c r="CG34" s="185"/>
      <c r="CH34" s="185"/>
      <c r="CI34" s="185"/>
      <c r="CJ34" s="185"/>
      <c r="CK34" s="186"/>
      <c r="CL34" s="186"/>
      <c r="CM34" s="186"/>
      <c r="CN34" s="187"/>
      <c r="CO34" s="187"/>
      <c r="CP34" s="187"/>
      <c r="CQ34" s="187"/>
      <c r="CR34" s="187"/>
      <c r="CS34" s="187"/>
    </row>
    <row r="35" spans="8:97" ht="18" customHeight="1">
      <c r="H35" s="157"/>
      <c r="I35" s="157"/>
      <c r="J35" s="157"/>
      <c r="K35" s="157"/>
      <c r="L35" s="157"/>
      <c r="M35" s="157"/>
      <c r="N35" s="188"/>
      <c r="O35" s="157"/>
      <c r="P35" s="157"/>
      <c r="Q35" s="157"/>
      <c r="R35" s="157"/>
      <c r="S35" s="157"/>
      <c r="AH35" s="162"/>
      <c r="AI35" s="162"/>
      <c r="AJ35" s="162"/>
      <c r="AK35" s="162"/>
      <c r="AL35" s="162"/>
      <c r="AM35" s="162"/>
      <c r="AN35" s="162"/>
      <c r="AO35" s="162"/>
      <c r="AP35" s="162"/>
      <c r="AQ35" s="162"/>
      <c r="AR35" s="189"/>
      <c r="AS35" s="189"/>
      <c r="AT35" s="189"/>
      <c r="AU35" s="189"/>
      <c r="AV35" s="189"/>
      <c r="AZ35" s="520"/>
      <c r="BA35" s="520"/>
      <c r="BB35" s="520"/>
      <c r="BC35" s="520"/>
      <c r="BD35" s="520"/>
      <c r="BE35" s="520"/>
      <c r="BF35" s="520"/>
      <c r="BG35" s="520"/>
      <c r="BH35" s="520"/>
      <c r="BI35" s="520"/>
      <c r="BJ35" s="520"/>
      <c r="BK35" s="520"/>
      <c r="BL35" s="520"/>
      <c r="BM35" s="520"/>
      <c r="BN35" s="520"/>
      <c r="BO35" s="520"/>
      <c r="BP35" s="520"/>
      <c r="BQ35" s="520"/>
      <c r="BR35" s="159"/>
      <c r="BS35" s="159"/>
      <c r="BT35" s="159"/>
      <c r="BU35" s="159"/>
      <c r="BV35" s="159"/>
      <c r="BW35" s="159"/>
      <c r="BX35" s="159"/>
      <c r="BY35" s="159"/>
      <c r="BZ35" s="159"/>
      <c r="CA35" s="159"/>
      <c r="CB35" s="159"/>
      <c r="CC35" s="159"/>
      <c r="CD35" s="159"/>
      <c r="CE35" s="159"/>
      <c r="CF35" s="159"/>
      <c r="CG35" s="159"/>
      <c r="CH35" s="159"/>
      <c r="CI35" s="159"/>
      <c r="CJ35" s="159"/>
      <c r="CK35" s="160"/>
      <c r="CL35" s="160"/>
      <c r="CM35" s="160"/>
      <c r="CN35" s="161"/>
      <c r="CO35" s="161"/>
      <c r="CP35" s="161"/>
      <c r="CQ35" s="161"/>
      <c r="CR35" s="161"/>
      <c r="CS35" s="161"/>
    </row>
    <row r="36" spans="8:97" ht="30" customHeight="1" thickBot="1">
      <c r="H36" s="514" t="s">
        <v>62</v>
      </c>
      <c r="I36" s="514"/>
      <c r="J36" s="514"/>
      <c r="K36" s="514"/>
      <c r="L36" s="514"/>
      <c r="M36" s="514"/>
      <c r="N36" s="514"/>
      <c r="O36" s="521">
        <f>AR34</f>
        <v>0</v>
      </c>
      <c r="P36" s="521"/>
      <c r="Q36" s="521"/>
      <c r="R36" s="521"/>
      <c r="S36" s="521"/>
      <c r="T36" s="521"/>
      <c r="U36" s="521"/>
      <c r="V36" s="521"/>
      <c r="W36" s="521"/>
      <c r="X36" s="521"/>
      <c r="Y36" s="521"/>
      <c r="Z36" s="521"/>
      <c r="AA36" s="521"/>
      <c r="AB36" s="521"/>
      <c r="AC36" s="521"/>
      <c r="AD36" s="521"/>
      <c r="AE36" s="521"/>
      <c r="AF36" s="521"/>
      <c r="AG36" s="521"/>
      <c r="AH36" s="521"/>
      <c r="AI36" s="521"/>
      <c r="AJ36" s="521"/>
      <c r="AK36" s="190" t="s">
        <v>57</v>
      </c>
      <c r="AL36" s="191"/>
      <c r="AM36" s="157"/>
      <c r="AN36" s="157"/>
      <c r="AO36" s="157"/>
      <c r="AP36" s="157"/>
      <c r="AZ36" s="520"/>
      <c r="BA36" s="520"/>
      <c r="BB36" s="520"/>
      <c r="BC36" s="520"/>
      <c r="BD36" s="520"/>
      <c r="BE36" s="520"/>
      <c r="BF36" s="520"/>
      <c r="BG36" s="520"/>
      <c r="BH36" s="520"/>
      <c r="BI36" s="520"/>
      <c r="BJ36" s="520"/>
      <c r="BK36" s="520"/>
      <c r="BL36" s="520"/>
      <c r="BM36" s="520"/>
      <c r="BN36" s="520"/>
      <c r="BO36" s="520"/>
      <c r="BP36" s="520"/>
      <c r="BQ36" s="520"/>
      <c r="BR36" s="164"/>
      <c r="BS36" s="164"/>
      <c r="BT36" s="164"/>
      <c r="BU36" s="164"/>
      <c r="BV36" s="164"/>
      <c r="BW36" s="164"/>
      <c r="BX36" s="164"/>
      <c r="BY36" s="164"/>
      <c r="BZ36" s="164"/>
      <c r="CA36" s="164"/>
      <c r="CB36" s="164"/>
      <c r="CC36" s="164"/>
      <c r="CD36" s="164"/>
      <c r="CE36" s="164"/>
      <c r="CF36" s="164"/>
      <c r="CG36" s="164"/>
      <c r="CH36" s="164"/>
      <c r="CI36" s="164"/>
      <c r="CJ36" s="164"/>
      <c r="CK36" s="160"/>
      <c r="CL36" s="160"/>
      <c r="CM36" s="160"/>
      <c r="CN36" s="165"/>
      <c r="CO36" s="165"/>
      <c r="CP36" s="165"/>
      <c r="CQ36" s="165"/>
      <c r="CR36" s="165"/>
      <c r="CS36" s="165"/>
    </row>
    <row r="37" spans="8:97" ht="18" customHeight="1">
      <c r="H37" s="157"/>
      <c r="I37" s="157"/>
      <c r="J37" s="157"/>
      <c r="K37" s="157"/>
      <c r="L37" s="157"/>
      <c r="M37" s="157"/>
      <c r="N37" s="157"/>
      <c r="O37" s="519"/>
      <c r="P37" s="519"/>
      <c r="Q37" s="519"/>
      <c r="R37" s="519"/>
      <c r="S37" s="519"/>
      <c r="T37" s="519"/>
      <c r="U37" s="519"/>
      <c r="V37" s="519"/>
      <c r="W37" s="519"/>
      <c r="X37" s="519"/>
      <c r="Y37" s="519"/>
      <c r="Z37" s="519"/>
      <c r="AA37" s="519"/>
      <c r="AB37" s="519"/>
      <c r="AC37" s="519"/>
      <c r="AD37" s="519"/>
      <c r="AE37" s="519"/>
      <c r="AF37" s="522"/>
      <c r="AG37" s="522"/>
      <c r="AH37" s="522"/>
      <c r="AI37" s="522"/>
      <c r="AJ37" s="192"/>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195"/>
      <c r="CE37" s="195"/>
      <c r="CF37" s="195"/>
      <c r="CG37" s="195"/>
      <c r="CH37" s="195"/>
      <c r="CI37" s="195"/>
      <c r="CJ37" s="195"/>
      <c r="CK37" s="196"/>
      <c r="CL37" s="197"/>
      <c r="CM37" s="197"/>
      <c r="CN37" s="197"/>
      <c r="CO37" s="197"/>
      <c r="CP37" s="197"/>
      <c r="CQ37" s="197"/>
      <c r="CR37" s="197"/>
      <c r="CS37" s="197"/>
    </row>
    <row r="38" spans="8:97" ht="18" customHeight="1">
      <c r="U38" s="157"/>
      <c r="V38" s="157"/>
      <c r="W38" s="157"/>
      <c r="X38" s="157"/>
      <c r="Y38" s="157"/>
      <c r="Z38" s="157"/>
      <c r="AA38" s="157"/>
      <c r="AB38" s="157"/>
      <c r="AC38" s="157"/>
      <c r="AD38" s="183"/>
      <c r="AJ38" s="183"/>
      <c r="AK38" s="157"/>
      <c r="AL38" s="183"/>
      <c r="AM38" s="198"/>
      <c r="BF38" s="203"/>
      <c r="BK38" s="207"/>
    </row>
    <row r="39" spans="8:97" ht="18" customHeight="1">
      <c r="N39" s="157"/>
      <c r="O39" s="157"/>
      <c r="P39" s="157"/>
      <c r="Q39" s="157"/>
      <c r="R39" s="157" t="s">
        <v>59</v>
      </c>
      <c r="S39" s="157"/>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c r="BZ39" s="200"/>
      <c r="CA39" s="200"/>
      <c r="CB39" s="200"/>
      <c r="CC39" s="200"/>
      <c r="CD39" s="200"/>
      <c r="CE39" s="200"/>
      <c r="CF39" s="200"/>
      <c r="CG39" s="200"/>
      <c r="CH39" s="200"/>
      <c r="CI39" s="200"/>
      <c r="CJ39" s="200"/>
      <c r="CK39" s="208"/>
      <c r="CL39" s="208"/>
      <c r="CM39" s="208"/>
      <c r="CN39" s="208"/>
      <c r="CO39" s="208"/>
      <c r="CP39" s="208"/>
      <c r="CQ39" s="208"/>
      <c r="CR39" s="208"/>
      <c r="CS39" s="208"/>
    </row>
    <row r="40" spans="8:97" ht="18" customHeight="1">
      <c r="N40" s="188"/>
      <c r="O40" s="157"/>
      <c r="P40" s="157"/>
      <c r="Q40" s="157"/>
      <c r="R40" s="157"/>
      <c r="S40" s="157"/>
      <c r="T40" s="157"/>
      <c r="U40" s="157"/>
      <c r="V40" s="157"/>
      <c r="W40" s="157"/>
      <c r="X40" s="157"/>
      <c r="Y40" s="157"/>
      <c r="Z40" s="157"/>
      <c r="AA40" s="157"/>
      <c r="AB40" s="183"/>
      <c r="AH40" s="183"/>
      <c r="AI40" s="157"/>
      <c r="AJ40" s="183"/>
      <c r="AK40" s="519"/>
      <c r="AL40" s="505"/>
      <c r="AM40" s="505"/>
      <c r="AN40" s="505"/>
      <c r="AO40" s="505"/>
      <c r="AP40" s="505"/>
      <c r="AQ40" s="505"/>
      <c r="AR40" s="505"/>
      <c r="AS40" s="505"/>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59"/>
      <c r="CC40" s="159"/>
      <c r="CD40" s="159"/>
      <c r="CE40" s="159"/>
      <c r="CF40" s="159"/>
      <c r="CG40" s="159"/>
      <c r="CH40" s="159"/>
      <c r="CI40" s="159"/>
      <c r="CJ40" s="159"/>
      <c r="CK40" s="160"/>
      <c r="CL40" s="160"/>
      <c r="CM40" s="160"/>
      <c r="CN40" s="161"/>
      <c r="CO40" s="161"/>
      <c r="CP40" s="161"/>
      <c r="CQ40" s="161"/>
      <c r="CR40" s="161"/>
      <c r="CS40" s="161"/>
    </row>
    <row r="41" spans="8:97" ht="18" customHeight="1">
      <c r="S41" s="157"/>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60"/>
      <c r="CL41" s="160"/>
      <c r="CM41" s="160"/>
      <c r="CN41" s="161"/>
      <c r="CO41" s="161"/>
      <c r="CP41" s="161"/>
      <c r="CQ41" s="161"/>
      <c r="CR41" s="161"/>
      <c r="CS41" s="161"/>
    </row>
    <row r="42" spans="8:97" ht="18" customHeight="1">
      <c r="BF42" s="203"/>
    </row>
    <row r="43" spans="8:97" ht="18" customHeight="1">
      <c r="BF43" s="203"/>
    </row>
    <row r="44" spans="8:97" ht="18" customHeight="1">
      <c r="BF44" s="203"/>
    </row>
    <row r="45" spans="8:97" ht="18" customHeight="1"/>
    <row r="46" spans="8:97" ht="18" customHeight="1"/>
    <row r="47" spans="8:97" ht="18" customHeight="1"/>
    <row r="48" spans="8:97" ht="18" customHeight="1"/>
    <row r="49" s="152" customFormat="1" ht="18" customHeight="1"/>
    <row r="50" s="152" customFormat="1" ht="18" customHeight="1"/>
    <row r="51" s="152" customFormat="1" ht="18" customHeight="1"/>
    <row r="52" s="152" customFormat="1" ht="18" customHeight="1"/>
    <row r="53" s="152" customFormat="1" ht="18" customHeight="1"/>
    <row r="54" s="152" customFormat="1" ht="18" customHeight="1"/>
    <row r="55" s="152" customFormat="1" ht="18" customHeight="1"/>
    <row r="56" s="152" customFormat="1" ht="18" customHeight="1"/>
    <row r="57" s="152" customFormat="1" ht="18" customHeight="1"/>
    <row r="58" s="152" customFormat="1" ht="18" customHeight="1"/>
    <row r="59" s="152" customFormat="1" ht="18" customHeight="1"/>
    <row r="60" s="152" customFormat="1" ht="18" customHeight="1"/>
    <row r="61" s="152" customFormat="1" ht="18" customHeight="1"/>
    <row r="62" s="152" customFormat="1" ht="18" customHeight="1"/>
    <row r="63" s="152" customFormat="1" ht="18" customHeight="1"/>
    <row r="64" s="152" customFormat="1" ht="18" customHeight="1"/>
    <row r="65" s="152" customFormat="1" ht="18" customHeight="1"/>
    <row r="66" s="152" customFormat="1" ht="18" customHeight="1"/>
    <row r="67" s="152" customFormat="1" ht="18" customHeight="1"/>
    <row r="68" s="152" customFormat="1" ht="18" customHeight="1"/>
    <row r="69" s="152" customFormat="1" ht="18" customHeight="1"/>
    <row r="70" s="152" customFormat="1" ht="18" customHeight="1"/>
    <row r="71" s="152" customFormat="1" ht="18" customHeight="1"/>
    <row r="72" s="152" customFormat="1" ht="18" customHeight="1"/>
    <row r="73" s="152" customFormat="1" ht="18" customHeight="1"/>
    <row r="74" s="152" customFormat="1" ht="18" customHeight="1"/>
    <row r="75" s="152" customFormat="1" ht="18" customHeight="1"/>
    <row r="76" s="152" customFormat="1" ht="18" customHeight="1"/>
    <row r="77" s="152" customFormat="1" ht="18" customHeight="1"/>
    <row r="78" s="152" customFormat="1" ht="18" customHeight="1"/>
    <row r="79" s="152" customFormat="1" ht="18" customHeight="1"/>
    <row r="80" s="152" customFormat="1" ht="18" customHeight="1"/>
    <row r="81" s="152" customFormat="1" ht="18" customHeight="1"/>
    <row r="82" s="152" customFormat="1" ht="18" customHeight="1"/>
    <row r="83" s="152" customFormat="1" ht="18" customHeight="1"/>
    <row r="84" s="152" customFormat="1" ht="18" customHeight="1"/>
    <row r="85" s="152" customFormat="1" ht="18" customHeight="1"/>
    <row r="86" s="152" customFormat="1" ht="18" customHeight="1"/>
    <row r="87" s="152" customFormat="1" ht="18" customHeight="1"/>
    <row r="88" s="152" customFormat="1" ht="18" customHeight="1"/>
    <row r="89" s="152" customFormat="1" ht="18" customHeight="1"/>
    <row r="90" s="152" customFormat="1" ht="18" customHeight="1"/>
    <row r="91" s="152" customFormat="1" ht="18" customHeight="1"/>
    <row r="92" s="152" customFormat="1" ht="18" customHeight="1"/>
    <row r="93" s="152" customFormat="1" ht="18" customHeight="1"/>
    <row r="94" s="152" customFormat="1" ht="18" customHeight="1"/>
    <row r="95" s="152" customFormat="1" ht="18" customHeight="1"/>
    <row r="96" s="152" customFormat="1" ht="18" customHeight="1"/>
    <row r="97" s="152" customFormat="1" ht="18" customHeight="1"/>
    <row r="98" s="152" customFormat="1" ht="18" customHeight="1"/>
    <row r="99" s="152" customFormat="1" ht="18" customHeight="1"/>
    <row r="100" s="152" customFormat="1" ht="18" customHeight="1"/>
    <row r="101" s="152" customFormat="1" ht="18" customHeight="1"/>
    <row r="102" s="152" customFormat="1" ht="18" customHeight="1"/>
    <row r="103" s="152" customFormat="1" ht="18" customHeight="1"/>
    <row r="104" s="152" customFormat="1" ht="18" customHeight="1"/>
    <row r="105" s="152" customFormat="1" ht="18" customHeight="1"/>
    <row r="106" s="152" customFormat="1" ht="18" customHeight="1"/>
    <row r="107" s="152" customFormat="1" ht="18" customHeight="1"/>
    <row r="108" s="152" customFormat="1" ht="18" customHeight="1"/>
  </sheetData>
  <sheetProtection algorithmName="SHA-512" hashValue="T8TAFgk/ZyXre2M/c0OV16PMSUp43ePKg7oi15Qyehz5juFVmGYlxRVZMQWE91KzJH6P6DNDLRyH/5xLlhZZ9w==" saltValue="VDXKmXonLwYfoYeFH0EaKw==" spinCount="100000" sheet="1" objects="1" scenarios="1"/>
  <mergeCells count="71">
    <mergeCell ref="AZ2:CB3"/>
    <mergeCell ref="AZ36:BQ36"/>
    <mergeCell ref="AH32:AQ32"/>
    <mergeCell ref="AR32:AV32"/>
    <mergeCell ref="AH34:AQ34"/>
    <mergeCell ref="AR34:AV34"/>
    <mergeCell ref="BA34:BO34"/>
    <mergeCell ref="AZ35:BQ35"/>
    <mergeCell ref="AH31:AL31"/>
    <mergeCell ref="AM31:AQ31"/>
    <mergeCell ref="AR31:AV31"/>
    <mergeCell ref="AR21:AV21"/>
    <mergeCell ref="BA33:BO33"/>
    <mergeCell ref="AA12:AV12"/>
    <mergeCell ref="AA13:AV13"/>
    <mergeCell ref="C23:AG23"/>
    <mergeCell ref="AK40:AS40"/>
    <mergeCell ref="AL1:AO1"/>
    <mergeCell ref="AR25:AV25"/>
    <mergeCell ref="C30:AG30"/>
    <mergeCell ref="AH30:AL30"/>
    <mergeCell ref="AM30:AQ30"/>
    <mergeCell ref="AR30:AV30"/>
    <mergeCell ref="C26:AG26"/>
    <mergeCell ref="AH26:AL26"/>
    <mergeCell ref="AM26:AQ26"/>
    <mergeCell ref="AR26:AV26"/>
    <mergeCell ref="C22:AG22"/>
    <mergeCell ref="AH22:AL22"/>
    <mergeCell ref="AM22:AQ22"/>
    <mergeCell ref="AR22:AV22"/>
    <mergeCell ref="AH25:AL25"/>
    <mergeCell ref="H36:N36"/>
    <mergeCell ref="O36:AJ36"/>
    <mergeCell ref="C31:AG31"/>
    <mergeCell ref="O37:AE37"/>
    <mergeCell ref="AF37:AI37"/>
    <mergeCell ref="AH23:AL23"/>
    <mergeCell ref="AM23:AQ23"/>
    <mergeCell ref="AR23:AV23"/>
    <mergeCell ref="AH33:AQ33"/>
    <mergeCell ref="AR33:AV33"/>
    <mergeCell ref="C24:AG24"/>
    <mergeCell ref="AH24:AL24"/>
    <mergeCell ref="AM24:AQ24"/>
    <mergeCell ref="AR24:AV24"/>
    <mergeCell ref="C25:AG25"/>
    <mergeCell ref="AM25:AQ25"/>
    <mergeCell ref="AP1:AX1"/>
    <mergeCell ref="AR3:AT3"/>
    <mergeCell ref="A4:AX6"/>
    <mergeCell ref="C8:U10"/>
    <mergeCell ref="AL2:AX2"/>
    <mergeCell ref="V9:X10"/>
    <mergeCell ref="C17:AL17"/>
    <mergeCell ref="A19:AX19"/>
    <mergeCell ref="C21:AG21"/>
    <mergeCell ref="AH21:AL21"/>
    <mergeCell ref="AM21:AQ21"/>
    <mergeCell ref="C29:AG29"/>
    <mergeCell ref="AH29:AL29"/>
    <mergeCell ref="AM29:AQ29"/>
    <mergeCell ref="AR29:AV29"/>
    <mergeCell ref="C27:AG27"/>
    <mergeCell ref="AH27:AL27"/>
    <mergeCell ref="AM27:AQ27"/>
    <mergeCell ref="AR27:AV27"/>
    <mergeCell ref="C28:AG28"/>
    <mergeCell ref="AH28:AL28"/>
    <mergeCell ref="AM28:AQ28"/>
    <mergeCell ref="AR28:AV28"/>
  </mergeCells>
  <phoneticPr fontId="14"/>
  <dataValidations count="1">
    <dataValidation type="list" allowBlank="1" showInputMessage="1" showErrorMessage="1" sqref="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5:Y65545 JR65545:JU65545 TN65545:TQ65545 ADJ65545:ADM65545 ANF65545:ANI65545 AXB65545:AXE65545 BGX65545:BHA65545 BQT65545:BQW65545 CAP65545:CAS65545 CKL65545:CKO65545 CUH65545:CUK65545 DED65545:DEG65545 DNZ65545:DOC65545 DXV65545:DXY65545 EHR65545:EHU65545 ERN65545:ERQ65545 FBJ65545:FBM65545 FLF65545:FLI65545 FVB65545:FVE65545 GEX65545:GFA65545 GOT65545:GOW65545 GYP65545:GYS65545 HIL65545:HIO65545 HSH65545:HSK65545 ICD65545:ICG65545 ILZ65545:IMC65545 IVV65545:IVY65545 JFR65545:JFU65545 JPN65545:JPQ65545 JZJ65545:JZM65545 KJF65545:KJI65545 KTB65545:KTE65545 LCX65545:LDA65545 LMT65545:LMW65545 LWP65545:LWS65545 MGL65545:MGO65545 MQH65545:MQK65545 NAD65545:NAG65545 NJZ65545:NKC65545 NTV65545:NTY65545 ODR65545:ODU65545 ONN65545:ONQ65545 OXJ65545:OXM65545 PHF65545:PHI65545 PRB65545:PRE65545 QAX65545:QBA65545 QKT65545:QKW65545 QUP65545:QUS65545 REL65545:REO65545 ROH65545:ROK65545 RYD65545:RYG65545 SHZ65545:SIC65545 SRV65545:SRY65545 TBR65545:TBU65545 TLN65545:TLQ65545 TVJ65545:TVM65545 UFF65545:UFI65545 UPB65545:UPE65545 UYX65545:UZA65545 VIT65545:VIW65545 VSP65545:VSS65545 WCL65545:WCO65545 WMH65545:WMK65545 WWD65545:WWG65545 V131081:Y131081 JR131081:JU131081 TN131081:TQ131081 ADJ131081:ADM131081 ANF131081:ANI131081 AXB131081:AXE131081 BGX131081:BHA131081 BQT131081:BQW131081 CAP131081:CAS131081 CKL131081:CKO131081 CUH131081:CUK131081 DED131081:DEG131081 DNZ131081:DOC131081 DXV131081:DXY131081 EHR131081:EHU131081 ERN131081:ERQ131081 FBJ131081:FBM131081 FLF131081:FLI131081 FVB131081:FVE131081 GEX131081:GFA131081 GOT131081:GOW131081 GYP131081:GYS131081 HIL131081:HIO131081 HSH131081:HSK131081 ICD131081:ICG131081 ILZ131081:IMC131081 IVV131081:IVY131081 JFR131081:JFU131081 JPN131081:JPQ131081 JZJ131081:JZM131081 KJF131081:KJI131081 KTB131081:KTE131081 LCX131081:LDA131081 LMT131081:LMW131081 LWP131081:LWS131081 MGL131081:MGO131081 MQH131081:MQK131081 NAD131081:NAG131081 NJZ131081:NKC131081 NTV131081:NTY131081 ODR131081:ODU131081 ONN131081:ONQ131081 OXJ131081:OXM131081 PHF131081:PHI131081 PRB131081:PRE131081 QAX131081:QBA131081 QKT131081:QKW131081 QUP131081:QUS131081 REL131081:REO131081 ROH131081:ROK131081 RYD131081:RYG131081 SHZ131081:SIC131081 SRV131081:SRY131081 TBR131081:TBU131081 TLN131081:TLQ131081 TVJ131081:TVM131081 UFF131081:UFI131081 UPB131081:UPE131081 UYX131081:UZA131081 VIT131081:VIW131081 VSP131081:VSS131081 WCL131081:WCO131081 WMH131081:WMK131081 WWD131081:WWG131081 V196617:Y196617 JR196617:JU196617 TN196617:TQ196617 ADJ196617:ADM196617 ANF196617:ANI196617 AXB196617:AXE196617 BGX196617:BHA196617 BQT196617:BQW196617 CAP196617:CAS196617 CKL196617:CKO196617 CUH196617:CUK196617 DED196617:DEG196617 DNZ196617:DOC196617 DXV196617:DXY196617 EHR196617:EHU196617 ERN196617:ERQ196617 FBJ196617:FBM196617 FLF196617:FLI196617 FVB196617:FVE196617 GEX196617:GFA196617 GOT196617:GOW196617 GYP196617:GYS196617 HIL196617:HIO196617 HSH196617:HSK196617 ICD196617:ICG196617 ILZ196617:IMC196617 IVV196617:IVY196617 JFR196617:JFU196617 JPN196617:JPQ196617 JZJ196617:JZM196617 KJF196617:KJI196617 KTB196617:KTE196617 LCX196617:LDA196617 LMT196617:LMW196617 LWP196617:LWS196617 MGL196617:MGO196617 MQH196617:MQK196617 NAD196617:NAG196617 NJZ196617:NKC196617 NTV196617:NTY196617 ODR196617:ODU196617 ONN196617:ONQ196617 OXJ196617:OXM196617 PHF196617:PHI196617 PRB196617:PRE196617 QAX196617:QBA196617 QKT196617:QKW196617 QUP196617:QUS196617 REL196617:REO196617 ROH196617:ROK196617 RYD196617:RYG196617 SHZ196617:SIC196617 SRV196617:SRY196617 TBR196617:TBU196617 TLN196617:TLQ196617 TVJ196617:TVM196617 UFF196617:UFI196617 UPB196617:UPE196617 UYX196617:UZA196617 VIT196617:VIW196617 VSP196617:VSS196617 WCL196617:WCO196617 WMH196617:WMK196617 WWD196617:WWG196617 V262153:Y262153 JR262153:JU262153 TN262153:TQ262153 ADJ262153:ADM262153 ANF262153:ANI262153 AXB262153:AXE262153 BGX262153:BHA262153 BQT262153:BQW262153 CAP262153:CAS262153 CKL262153:CKO262153 CUH262153:CUK262153 DED262153:DEG262153 DNZ262153:DOC262153 DXV262153:DXY262153 EHR262153:EHU262153 ERN262153:ERQ262153 FBJ262153:FBM262153 FLF262153:FLI262153 FVB262153:FVE262153 GEX262153:GFA262153 GOT262153:GOW262153 GYP262153:GYS262153 HIL262153:HIO262153 HSH262153:HSK262153 ICD262153:ICG262153 ILZ262153:IMC262153 IVV262153:IVY262153 JFR262153:JFU262153 JPN262153:JPQ262153 JZJ262153:JZM262153 KJF262153:KJI262153 KTB262153:KTE262153 LCX262153:LDA262153 LMT262153:LMW262153 LWP262153:LWS262153 MGL262153:MGO262153 MQH262153:MQK262153 NAD262153:NAG262153 NJZ262153:NKC262153 NTV262153:NTY262153 ODR262153:ODU262153 ONN262153:ONQ262153 OXJ262153:OXM262153 PHF262153:PHI262153 PRB262153:PRE262153 QAX262153:QBA262153 QKT262153:QKW262153 QUP262153:QUS262153 REL262153:REO262153 ROH262153:ROK262153 RYD262153:RYG262153 SHZ262153:SIC262153 SRV262153:SRY262153 TBR262153:TBU262153 TLN262153:TLQ262153 TVJ262153:TVM262153 UFF262153:UFI262153 UPB262153:UPE262153 UYX262153:UZA262153 VIT262153:VIW262153 VSP262153:VSS262153 WCL262153:WCO262153 WMH262153:WMK262153 WWD262153:WWG262153 V327689:Y327689 JR327689:JU327689 TN327689:TQ327689 ADJ327689:ADM327689 ANF327689:ANI327689 AXB327689:AXE327689 BGX327689:BHA327689 BQT327689:BQW327689 CAP327689:CAS327689 CKL327689:CKO327689 CUH327689:CUK327689 DED327689:DEG327689 DNZ327689:DOC327689 DXV327689:DXY327689 EHR327689:EHU327689 ERN327689:ERQ327689 FBJ327689:FBM327689 FLF327689:FLI327689 FVB327689:FVE327689 GEX327689:GFA327689 GOT327689:GOW327689 GYP327689:GYS327689 HIL327689:HIO327689 HSH327689:HSK327689 ICD327689:ICG327689 ILZ327689:IMC327689 IVV327689:IVY327689 JFR327689:JFU327689 JPN327689:JPQ327689 JZJ327689:JZM327689 KJF327689:KJI327689 KTB327689:KTE327689 LCX327689:LDA327689 LMT327689:LMW327689 LWP327689:LWS327689 MGL327689:MGO327689 MQH327689:MQK327689 NAD327689:NAG327689 NJZ327689:NKC327689 NTV327689:NTY327689 ODR327689:ODU327689 ONN327689:ONQ327689 OXJ327689:OXM327689 PHF327689:PHI327689 PRB327689:PRE327689 QAX327689:QBA327689 QKT327689:QKW327689 QUP327689:QUS327689 REL327689:REO327689 ROH327689:ROK327689 RYD327689:RYG327689 SHZ327689:SIC327689 SRV327689:SRY327689 TBR327689:TBU327689 TLN327689:TLQ327689 TVJ327689:TVM327689 UFF327689:UFI327689 UPB327689:UPE327689 UYX327689:UZA327689 VIT327689:VIW327689 VSP327689:VSS327689 WCL327689:WCO327689 WMH327689:WMK327689 WWD327689:WWG327689 V393225:Y393225 JR393225:JU393225 TN393225:TQ393225 ADJ393225:ADM393225 ANF393225:ANI393225 AXB393225:AXE393225 BGX393225:BHA393225 BQT393225:BQW393225 CAP393225:CAS393225 CKL393225:CKO393225 CUH393225:CUK393225 DED393225:DEG393225 DNZ393225:DOC393225 DXV393225:DXY393225 EHR393225:EHU393225 ERN393225:ERQ393225 FBJ393225:FBM393225 FLF393225:FLI393225 FVB393225:FVE393225 GEX393225:GFA393225 GOT393225:GOW393225 GYP393225:GYS393225 HIL393225:HIO393225 HSH393225:HSK393225 ICD393225:ICG393225 ILZ393225:IMC393225 IVV393225:IVY393225 JFR393225:JFU393225 JPN393225:JPQ393225 JZJ393225:JZM393225 KJF393225:KJI393225 KTB393225:KTE393225 LCX393225:LDA393225 LMT393225:LMW393225 LWP393225:LWS393225 MGL393225:MGO393225 MQH393225:MQK393225 NAD393225:NAG393225 NJZ393225:NKC393225 NTV393225:NTY393225 ODR393225:ODU393225 ONN393225:ONQ393225 OXJ393225:OXM393225 PHF393225:PHI393225 PRB393225:PRE393225 QAX393225:QBA393225 QKT393225:QKW393225 QUP393225:QUS393225 REL393225:REO393225 ROH393225:ROK393225 RYD393225:RYG393225 SHZ393225:SIC393225 SRV393225:SRY393225 TBR393225:TBU393225 TLN393225:TLQ393225 TVJ393225:TVM393225 UFF393225:UFI393225 UPB393225:UPE393225 UYX393225:UZA393225 VIT393225:VIW393225 VSP393225:VSS393225 WCL393225:WCO393225 WMH393225:WMK393225 WWD393225:WWG393225 V458761:Y458761 JR458761:JU458761 TN458761:TQ458761 ADJ458761:ADM458761 ANF458761:ANI458761 AXB458761:AXE458761 BGX458761:BHA458761 BQT458761:BQW458761 CAP458761:CAS458761 CKL458761:CKO458761 CUH458761:CUK458761 DED458761:DEG458761 DNZ458761:DOC458761 DXV458761:DXY458761 EHR458761:EHU458761 ERN458761:ERQ458761 FBJ458761:FBM458761 FLF458761:FLI458761 FVB458761:FVE458761 GEX458761:GFA458761 GOT458761:GOW458761 GYP458761:GYS458761 HIL458761:HIO458761 HSH458761:HSK458761 ICD458761:ICG458761 ILZ458761:IMC458761 IVV458761:IVY458761 JFR458761:JFU458761 JPN458761:JPQ458761 JZJ458761:JZM458761 KJF458761:KJI458761 KTB458761:KTE458761 LCX458761:LDA458761 LMT458761:LMW458761 LWP458761:LWS458761 MGL458761:MGO458761 MQH458761:MQK458761 NAD458761:NAG458761 NJZ458761:NKC458761 NTV458761:NTY458761 ODR458761:ODU458761 ONN458761:ONQ458761 OXJ458761:OXM458761 PHF458761:PHI458761 PRB458761:PRE458761 QAX458761:QBA458761 QKT458761:QKW458761 QUP458761:QUS458761 REL458761:REO458761 ROH458761:ROK458761 RYD458761:RYG458761 SHZ458761:SIC458761 SRV458761:SRY458761 TBR458761:TBU458761 TLN458761:TLQ458761 TVJ458761:TVM458761 UFF458761:UFI458761 UPB458761:UPE458761 UYX458761:UZA458761 VIT458761:VIW458761 VSP458761:VSS458761 WCL458761:WCO458761 WMH458761:WMK458761 WWD458761:WWG458761 V524297:Y524297 JR524297:JU524297 TN524297:TQ524297 ADJ524297:ADM524297 ANF524297:ANI524297 AXB524297:AXE524297 BGX524297:BHA524297 BQT524297:BQW524297 CAP524297:CAS524297 CKL524297:CKO524297 CUH524297:CUK524297 DED524297:DEG524297 DNZ524297:DOC524297 DXV524297:DXY524297 EHR524297:EHU524297 ERN524297:ERQ524297 FBJ524297:FBM524297 FLF524297:FLI524297 FVB524297:FVE524297 GEX524297:GFA524297 GOT524297:GOW524297 GYP524297:GYS524297 HIL524297:HIO524297 HSH524297:HSK524297 ICD524297:ICG524297 ILZ524297:IMC524297 IVV524297:IVY524297 JFR524297:JFU524297 JPN524297:JPQ524297 JZJ524297:JZM524297 KJF524297:KJI524297 KTB524297:KTE524297 LCX524297:LDA524297 LMT524297:LMW524297 LWP524297:LWS524297 MGL524297:MGO524297 MQH524297:MQK524297 NAD524297:NAG524297 NJZ524297:NKC524297 NTV524297:NTY524297 ODR524297:ODU524297 ONN524297:ONQ524297 OXJ524297:OXM524297 PHF524297:PHI524297 PRB524297:PRE524297 QAX524297:QBA524297 QKT524297:QKW524297 QUP524297:QUS524297 REL524297:REO524297 ROH524297:ROK524297 RYD524297:RYG524297 SHZ524297:SIC524297 SRV524297:SRY524297 TBR524297:TBU524297 TLN524297:TLQ524297 TVJ524297:TVM524297 UFF524297:UFI524297 UPB524297:UPE524297 UYX524297:UZA524297 VIT524297:VIW524297 VSP524297:VSS524297 WCL524297:WCO524297 WMH524297:WMK524297 WWD524297:WWG524297 V589833:Y589833 JR589833:JU589833 TN589833:TQ589833 ADJ589833:ADM589833 ANF589833:ANI589833 AXB589833:AXE589833 BGX589833:BHA589833 BQT589833:BQW589833 CAP589833:CAS589833 CKL589833:CKO589833 CUH589833:CUK589833 DED589833:DEG589833 DNZ589833:DOC589833 DXV589833:DXY589833 EHR589833:EHU589833 ERN589833:ERQ589833 FBJ589833:FBM589833 FLF589833:FLI589833 FVB589833:FVE589833 GEX589833:GFA589833 GOT589833:GOW589833 GYP589833:GYS589833 HIL589833:HIO589833 HSH589833:HSK589833 ICD589833:ICG589833 ILZ589833:IMC589833 IVV589833:IVY589833 JFR589833:JFU589833 JPN589833:JPQ589833 JZJ589833:JZM589833 KJF589833:KJI589833 KTB589833:KTE589833 LCX589833:LDA589833 LMT589833:LMW589833 LWP589833:LWS589833 MGL589833:MGO589833 MQH589833:MQK589833 NAD589833:NAG589833 NJZ589833:NKC589833 NTV589833:NTY589833 ODR589833:ODU589833 ONN589833:ONQ589833 OXJ589833:OXM589833 PHF589833:PHI589833 PRB589833:PRE589833 QAX589833:QBA589833 QKT589833:QKW589833 QUP589833:QUS589833 REL589833:REO589833 ROH589833:ROK589833 RYD589833:RYG589833 SHZ589833:SIC589833 SRV589833:SRY589833 TBR589833:TBU589833 TLN589833:TLQ589833 TVJ589833:TVM589833 UFF589833:UFI589833 UPB589833:UPE589833 UYX589833:UZA589833 VIT589833:VIW589833 VSP589833:VSS589833 WCL589833:WCO589833 WMH589833:WMK589833 WWD589833:WWG589833 V655369:Y655369 JR655369:JU655369 TN655369:TQ655369 ADJ655369:ADM655369 ANF655369:ANI655369 AXB655369:AXE655369 BGX655369:BHA655369 BQT655369:BQW655369 CAP655369:CAS655369 CKL655369:CKO655369 CUH655369:CUK655369 DED655369:DEG655369 DNZ655369:DOC655369 DXV655369:DXY655369 EHR655369:EHU655369 ERN655369:ERQ655369 FBJ655369:FBM655369 FLF655369:FLI655369 FVB655369:FVE655369 GEX655369:GFA655369 GOT655369:GOW655369 GYP655369:GYS655369 HIL655369:HIO655369 HSH655369:HSK655369 ICD655369:ICG655369 ILZ655369:IMC655369 IVV655369:IVY655369 JFR655369:JFU655369 JPN655369:JPQ655369 JZJ655369:JZM655369 KJF655369:KJI655369 KTB655369:KTE655369 LCX655369:LDA655369 LMT655369:LMW655369 LWP655369:LWS655369 MGL655369:MGO655369 MQH655369:MQK655369 NAD655369:NAG655369 NJZ655369:NKC655369 NTV655369:NTY655369 ODR655369:ODU655369 ONN655369:ONQ655369 OXJ655369:OXM655369 PHF655369:PHI655369 PRB655369:PRE655369 QAX655369:QBA655369 QKT655369:QKW655369 QUP655369:QUS655369 REL655369:REO655369 ROH655369:ROK655369 RYD655369:RYG655369 SHZ655369:SIC655369 SRV655369:SRY655369 TBR655369:TBU655369 TLN655369:TLQ655369 TVJ655369:TVM655369 UFF655369:UFI655369 UPB655369:UPE655369 UYX655369:UZA655369 VIT655369:VIW655369 VSP655369:VSS655369 WCL655369:WCO655369 WMH655369:WMK655369 WWD655369:WWG655369 V720905:Y720905 JR720905:JU720905 TN720905:TQ720905 ADJ720905:ADM720905 ANF720905:ANI720905 AXB720905:AXE720905 BGX720905:BHA720905 BQT720905:BQW720905 CAP720905:CAS720905 CKL720905:CKO720905 CUH720905:CUK720905 DED720905:DEG720905 DNZ720905:DOC720905 DXV720905:DXY720905 EHR720905:EHU720905 ERN720905:ERQ720905 FBJ720905:FBM720905 FLF720905:FLI720905 FVB720905:FVE720905 GEX720905:GFA720905 GOT720905:GOW720905 GYP720905:GYS720905 HIL720905:HIO720905 HSH720905:HSK720905 ICD720905:ICG720905 ILZ720905:IMC720905 IVV720905:IVY720905 JFR720905:JFU720905 JPN720905:JPQ720905 JZJ720905:JZM720905 KJF720905:KJI720905 KTB720905:KTE720905 LCX720905:LDA720905 LMT720905:LMW720905 LWP720905:LWS720905 MGL720905:MGO720905 MQH720905:MQK720905 NAD720905:NAG720905 NJZ720905:NKC720905 NTV720905:NTY720905 ODR720905:ODU720905 ONN720905:ONQ720905 OXJ720905:OXM720905 PHF720905:PHI720905 PRB720905:PRE720905 QAX720905:QBA720905 QKT720905:QKW720905 QUP720905:QUS720905 REL720905:REO720905 ROH720905:ROK720905 RYD720905:RYG720905 SHZ720905:SIC720905 SRV720905:SRY720905 TBR720905:TBU720905 TLN720905:TLQ720905 TVJ720905:TVM720905 UFF720905:UFI720905 UPB720905:UPE720905 UYX720905:UZA720905 VIT720905:VIW720905 VSP720905:VSS720905 WCL720905:WCO720905 WMH720905:WMK720905 WWD720905:WWG720905 V786441:Y786441 JR786441:JU786441 TN786441:TQ786441 ADJ786441:ADM786441 ANF786441:ANI786441 AXB786441:AXE786441 BGX786441:BHA786441 BQT786441:BQW786441 CAP786441:CAS786441 CKL786441:CKO786441 CUH786441:CUK786441 DED786441:DEG786441 DNZ786441:DOC786441 DXV786441:DXY786441 EHR786441:EHU786441 ERN786441:ERQ786441 FBJ786441:FBM786441 FLF786441:FLI786441 FVB786441:FVE786441 GEX786441:GFA786441 GOT786441:GOW786441 GYP786441:GYS786441 HIL786441:HIO786441 HSH786441:HSK786441 ICD786441:ICG786441 ILZ786441:IMC786441 IVV786441:IVY786441 JFR786441:JFU786441 JPN786441:JPQ786441 JZJ786441:JZM786441 KJF786441:KJI786441 KTB786441:KTE786441 LCX786441:LDA786441 LMT786441:LMW786441 LWP786441:LWS786441 MGL786441:MGO786441 MQH786441:MQK786441 NAD786441:NAG786441 NJZ786441:NKC786441 NTV786441:NTY786441 ODR786441:ODU786441 ONN786441:ONQ786441 OXJ786441:OXM786441 PHF786441:PHI786441 PRB786441:PRE786441 QAX786441:QBA786441 QKT786441:QKW786441 QUP786441:QUS786441 REL786441:REO786441 ROH786441:ROK786441 RYD786441:RYG786441 SHZ786441:SIC786441 SRV786441:SRY786441 TBR786441:TBU786441 TLN786441:TLQ786441 TVJ786441:TVM786441 UFF786441:UFI786441 UPB786441:UPE786441 UYX786441:UZA786441 VIT786441:VIW786441 VSP786441:VSS786441 WCL786441:WCO786441 WMH786441:WMK786441 WWD786441:WWG786441 V851977:Y851977 JR851977:JU851977 TN851977:TQ851977 ADJ851977:ADM851977 ANF851977:ANI851977 AXB851977:AXE851977 BGX851977:BHA851977 BQT851977:BQW851977 CAP851977:CAS851977 CKL851977:CKO851977 CUH851977:CUK851977 DED851977:DEG851977 DNZ851977:DOC851977 DXV851977:DXY851977 EHR851977:EHU851977 ERN851977:ERQ851977 FBJ851977:FBM851977 FLF851977:FLI851977 FVB851977:FVE851977 GEX851977:GFA851977 GOT851977:GOW851977 GYP851977:GYS851977 HIL851977:HIO851977 HSH851977:HSK851977 ICD851977:ICG851977 ILZ851977:IMC851977 IVV851977:IVY851977 JFR851977:JFU851977 JPN851977:JPQ851977 JZJ851977:JZM851977 KJF851977:KJI851977 KTB851977:KTE851977 LCX851977:LDA851977 LMT851977:LMW851977 LWP851977:LWS851977 MGL851977:MGO851977 MQH851977:MQK851977 NAD851977:NAG851977 NJZ851977:NKC851977 NTV851977:NTY851977 ODR851977:ODU851977 ONN851977:ONQ851977 OXJ851977:OXM851977 PHF851977:PHI851977 PRB851977:PRE851977 QAX851977:QBA851977 QKT851977:QKW851977 QUP851977:QUS851977 REL851977:REO851977 ROH851977:ROK851977 RYD851977:RYG851977 SHZ851977:SIC851977 SRV851977:SRY851977 TBR851977:TBU851977 TLN851977:TLQ851977 TVJ851977:TVM851977 UFF851977:UFI851977 UPB851977:UPE851977 UYX851977:UZA851977 VIT851977:VIW851977 VSP851977:VSS851977 WCL851977:WCO851977 WMH851977:WMK851977 WWD851977:WWG851977 V917513:Y917513 JR917513:JU917513 TN917513:TQ917513 ADJ917513:ADM917513 ANF917513:ANI917513 AXB917513:AXE917513 BGX917513:BHA917513 BQT917513:BQW917513 CAP917513:CAS917513 CKL917513:CKO917513 CUH917513:CUK917513 DED917513:DEG917513 DNZ917513:DOC917513 DXV917513:DXY917513 EHR917513:EHU917513 ERN917513:ERQ917513 FBJ917513:FBM917513 FLF917513:FLI917513 FVB917513:FVE917513 GEX917513:GFA917513 GOT917513:GOW917513 GYP917513:GYS917513 HIL917513:HIO917513 HSH917513:HSK917513 ICD917513:ICG917513 ILZ917513:IMC917513 IVV917513:IVY917513 JFR917513:JFU917513 JPN917513:JPQ917513 JZJ917513:JZM917513 KJF917513:KJI917513 KTB917513:KTE917513 LCX917513:LDA917513 LMT917513:LMW917513 LWP917513:LWS917513 MGL917513:MGO917513 MQH917513:MQK917513 NAD917513:NAG917513 NJZ917513:NKC917513 NTV917513:NTY917513 ODR917513:ODU917513 ONN917513:ONQ917513 OXJ917513:OXM917513 PHF917513:PHI917513 PRB917513:PRE917513 QAX917513:QBA917513 QKT917513:QKW917513 QUP917513:QUS917513 REL917513:REO917513 ROH917513:ROK917513 RYD917513:RYG917513 SHZ917513:SIC917513 SRV917513:SRY917513 TBR917513:TBU917513 TLN917513:TLQ917513 TVJ917513:TVM917513 UFF917513:UFI917513 UPB917513:UPE917513 UYX917513:UZA917513 VIT917513:VIW917513 VSP917513:VSS917513 WCL917513:WCO917513 WMH917513:WMK917513 WWD917513:WWG917513 V983049:Y983049 JR983049:JU983049 TN983049:TQ983049 ADJ983049:ADM983049 ANF983049:ANI983049 AXB983049:AXE983049 BGX983049:BHA983049 BQT983049:BQW983049 CAP983049:CAS983049 CKL983049:CKO983049 CUH983049:CUK983049 DED983049:DEG983049 DNZ983049:DOC983049 DXV983049:DXY983049 EHR983049:EHU983049 ERN983049:ERQ983049 FBJ983049:FBM983049 FLF983049:FLI983049 FVB983049:FVE983049 GEX983049:GFA983049 GOT983049:GOW983049 GYP983049:GYS983049 HIL983049:HIO983049 HSH983049:HSK983049 ICD983049:ICG983049 ILZ983049:IMC983049 IVV983049:IVY983049 JFR983049:JFU983049 JPN983049:JPQ983049 JZJ983049:JZM983049 KJF983049:KJI983049 KTB983049:KTE983049 LCX983049:LDA983049 LMT983049:LMW983049 LWP983049:LWS983049 MGL983049:MGO983049 MQH983049:MQK983049 NAD983049:NAG983049 NJZ983049:NKC983049 NTV983049:NTY983049 ODR983049:ODU983049 ONN983049:ONQ983049 OXJ983049:OXM983049 PHF983049:PHI983049 PRB983049:PRE983049 QAX983049:QBA983049 QKT983049:QKW983049 QUP983049:QUS983049 REL983049:REO983049 ROH983049:ROK983049 RYD983049:RYG983049 SHZ983049:SIC983049 SRV983049:SRY983049 TBR983049:TBU983049 TLN983049:TLQ983049 TVJ983049:TVM983049 UFF983049:UFI983049 UPB983049:UPE983049 UYX983049:UZA983049 VIT983049:VIW983049 VSP983049:VSS983049 WCL983049:WCO983049 WMH983049:WMK983049 WWD983049:WWG983049" xr:uid="{51769C52-8619-4CFB-BC7C-5F9AAD2D0F29}">
      <formula1>"様,御中"</formula1>
    </dataValidation>
  </dataValidations>
  <printOptions horizontalCentered="1"/>
  <pageMargins left="0.23622047244094491" right="0.23622047244094491" top="0.74803149606299213" bottom="0.74803149606299213" header="0.31496062992125984" footer="0.31496062992125984"/>
  <pageSetup paperSize="9" scale="94"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E1130-5C19-4EFB-9802-BE04ED257735}">
  <sheetPr codeName="Sheet5">
    <pageSetUpPr fitToPage="1"/>
  </sheetPr>
  <dimension ref="A1:CS104"/>
  <sheetViews>
    <sheetView showGridLines="0" view="pageBreakPreview" topLeftCell="A19" zoomScale="90" zoomScaleNormal="90" zoomScaleSheetLayoutView="90" workbookViewId="0">
      <selection activeCell="H3" sqref="H3:K3"/>
    </sheetView>
  </sheetViews>
  <sheetFormatPr defaultColWidth="1.88671875" defaultRowHeight="13.2"/>
  <cols>
    <col min="1" max="1" width="2.109375" style="152" customWidth="1"/>
    <col min="2" max="40" width="2" style="152" customWidth="1"/>
    <col min="41" max="47" width="1.88671875" style="152" customWidth="1"/>
    <col min="48" max="48" width="3.33203125" style="152" customWidth="1"/>
    <col min="49" max="51" width="1.88671875" style="152" customWidth="1"/>
    <col min="52" max="52" width="42.44140625" style="152" customWidth="1"/>
    <col min="53" max="55" width="1.88671875" style="152" customWidth="1"/>
    <col min="56" max="61" width="1.88671875" style="152"/>
    <col min="62" max="63" width="1.88671875" style="152" customWidth="1"/>
    <col min="64" max="64" width="1.88671875" style="152"/>
    <col min="65" max="65" width="1.88671875" style="152" customWidth="1"/>
    <col min="66" max="66" width="1.88671875" style="152"/>
    <col min="67" max="67" width="1.88671875" style="152" customWidth="1"/>
    <col min="68" max="68" width="1.88671875" style="152"/>
    <col min="69" max="71" width="1.88671875" style="152" customWidth="1"/>
    <col min="72" max="72" width="1.88671875" style="152"/>
    <col min="73" max="73" width="1.88671875" style="152" customWidth="1"/>
    <col min="74" max="256" width="1.88671875" style="152"/>
    <col min="257" max="257" width="2.109375" style="152" customWidth="1"/>
    <col min="258" max="296" width="2" style="152" customWidth="1"/>
    <col min="297" max="512" width="1.88671875" style="152"/>
    <col min="513" max="513" width="2.109375" style="152" customWidth="1"/>
    <col min="514" max="552" width="2" style="152" customWidth="1"/>
    <col min="553" max="768" width="1.88671875" style="152"/>
    <col min="769" max="769" width="2.109375" style="152" customWidth="1"/>
    <col min="770" max="808" width="2" style="152" customWidth="1"/>
    <col min="809" max="1024" width="1.88671875" style="152"/>
    <col min="1025" max="1025" width="2.109375" style="152" customWidth="1"/>
    <col min="1026" max="1064" width="2" style="152" customWidth="1"/>
    <col min="1065" max="1280" width="1.88671875" style="152"/>
    <col min="1281" max="1281" width="2.109375" style="152" customWidth="1"/>
    <col min="1282" max="1320" width="2" style="152" customWidth="1"/>
    <col min="1321" max="1536" width="1.88671875" style="152"/>
    <col min="1537" max="1537" width="2.109375" style="152" customWidth="1"/>
    <col min="1538" max="1576" width="2" style="152" customWidth="1"/>
    <col min="1577" max="1792" width="1.88671875" style="152"/>
    <col min="1793" max="1793" width="2.109375" style="152" customWidth="1"/>
    <col min="1794" max="1832" width="2" style="152" customWidth="1"/>
    <col min="1833" max="2048" width="1.88671875" style="152"/>
    <col min="2049" max="2049" width="2.109375" style="152" customWidth="1"/>
    <col min="2050" max="2088" width="2" style="152" customWidth="1"/>
    <col min="2089" max="2304" width="1.88671875" style="152"/>
    <col min="2305" max="2305" width="2.109375" style="152" customWidth="1"/>
    <col min="2306" max="2344" width="2" style="152" customWidth="1"/>
    <col min="2345" max="2560" width="1.88671875" style="152"/>
    <col min="2561" max="2561" width="2.109375" style="152" customWidth="1"/>
    <col min="2562" max="2600" width="2" style="152" customWidth="1"/>
    <col min="2601" max="2816" width="1.88671875" style="152"/>
    <col min="2817" max="2817" width="2.109375" style="152" customWidth="1"/>
    <col min="2818" max="2856" width="2" style="152" customWidth="1"/>
    <col min="2857" max="3072" width="1.88671875" style="152"/>
    <col min="3073" max="3073" width="2.109375" style="152" customWidth="1"/>
    <col min="3074" max="3112" width="2" style="152" customWidth="1"/>
    <col min="3113" max="3328" width="1.88671875" style="152"/>
    <col min="3329" max="3329" width="2.109375" style="152" customWidth="1"/>
    <col min="3330" max="3368" width="2" style="152" customWidth="1"/>
    <col min="3369" max="3584" width="1.88671875" style="152"/>
    <col min="3585" max="3585" width="2.109375" style="152" customWidth="1"/>
    <col min="3586" max="3624" width="2" style="152" customWidth="1"/>
    <col min="3625" max="3840" width="1.88671875" style="152"/>
    <col min="3841" max="3841" width="2.109375" style="152" customWidth="1"/>
    <col min="3842" max="3880" width="2" style="152" customWidth="1"/>
    <col min="3881" max="4096" width="1.88671875" style="152"/>
    <col min="4097" max="4097" width="2.109375" style="152" customWidth="1"/>
    <col min="4098" max="4136" width="2" style="152" customWidth="1"/>
    <col min="4137" max="4352" width="1.88671875" style="152"/>
    <col min="4353" max="4353" width="2.109375" style="152" customWidth="1"/>
    <col min="4354" max="4392" width="2" style="152" customWidth="1"/>
    <col min="4393" max="4608" width="1.88671875" style="152"/>
    <col min="4609" max="4609" width="2.109375" style="152" customWidth="1"/>
    <col min="4610" max="4648" width="2" style="152" customWidth="1"/>
    <col min="4649" max="4864" width="1.88671875" style="152"/>
    <col min="4865" max="4865" width="2.109375" style="152" customWidth="1"/>
    <col min="4866" max="4904" width="2" style="152" customWidth="1"/>
    <col min="4905" max="5120" width="1.88671875" style="152"/>
    <col min="5121" max="5121" width="2.109375" style="152" customWidth="1"/>
    <col min="5122" max="5160" width="2" style="152" customWidth="1"/>
    <col min="5161" max="5376" width="1.88671875" style="152"/>
    <col min="5377" max="5377" width="2.109375" style="152" customWidth="1"/>
    <col min="5378" max="5416" width="2" style="152" customWidth="1"/>
    <col min="5417" max="5632" width="1.88671875" style="152"/>
    <col min="5633" max="5633" width="2.109375" style="152" customWidth="1"/>
    <col min="5634" max="5672" width="2" style="152" customWidth="1"/>
    <col min="5673" max="5888" width="1.88671875" style="152"/>
    <col min="5889" max="5889" width="2.109375" style="152" customWidth="1"/>
    <col min="5890" max="5928" width="2" style="152" customWidth="1"/>
    <col min="5929" max="6144" width="1.88671875" style="152"/>
    <col min="6145" max="6145" width="2.109375" style="152" customWidth="1"/>
    <col min="6146" max="6184" width="2" style="152" customWidth="1"/>
    <col min="6185" max="6400" width="1.88671875" style="152"/>
    <col min="6401" max="6401" width="2.109375" style="152" customWidth="1"/>
    <col min="6402" max="6440" width="2" style="152" customWidth="1"/>
    <col min="6441" max="6656" width="1.88671875" style="152"/>
    <col min="6657" max="6657" width="2.109375" style="152" customWidth="1"/>
    <col min="6658" max="6696" width="2" style="152" customWidth="1"/>
    <col min="6697" max="6912" width="1.88671875" style="152"/>
    <col min="6913" max="6913" width="2.109375" style="152" customWidth="1"/>
    <col min="6914" max="6952" width="2" style="152" customWidth="1"/>
    <col min="6953" max="7168" width="1.88671875" style="152"/>
    <col min="7169" max="7169" width="2.109375" style="152" customWidth="1"/>
    <col min="7170" max="7208" width="2" style="152" customWidth="1"/>
    <col min="7209" max="7424" width="1.88671875" style="152"/>
    <col min="7425" max="7425" width="2.109375" style="152" customWidth="1"/>
    <col min="7426" max="7464" width="2" style="152" customWidth="1"/>
    <col min="7465" max="7680" width="1.88671875" style="152"/>
    <col min="7681" max="7681" width="2.109375" style="152" customWidth="1"/>
    <col min="7682" max="7720" width="2" style="152" customWidth="1"/>
    <col min="7721" max="7936" width="1.88671875" style="152"/>
    <col min="7937" max="7937" width="2.109375" style="152" customWidth="1"/>
    <col min="7938" max="7976" width="2" style="152" customWidth="1"/>
    <col min="7977" max="8192" width="1.88671875" style="152"/>
    <col min="8193" max="8193" width="2.109375" style="152" customWidth="1"/>
    <col min="8194" max="8232" width="2" style="152" customWidth="1"/>
    <col min="8233" max="8448" width="1.88671875" style="152"/>
    <col min="8449" max="8449" width="2.109375" style="152" customWidth="1"/>
    <col min="8450" max="8488" width="2" style="152" customWidth="1"/>
    <col min="8489" max="8704" width="1.88671875" style="152"/>
    <col min="8705" max="8705" width="2.109375" style="152" customWidth="1"/>
    <col min="8706" max="8744" width="2" style="152" customWidth="1"/>
    <col min="8745" max="8960" width="1.88671875" style="152"/>
    <col min="8961" max="8961" width="2.109375" style="152" customWidth="1"/>
    <col min="8962" max="9000" width="2" style="152" customWidth="1"/>
    <col min="9001" max="9216" width="1.88671875" style="152"/>
    <col min="9217" max="9217" width="2.109375" style="152" customWidth="1"/>
    <col min="9218" max="9256" width="2" style="152" customWidth="1"/>
    <col min="9257" max="9472" width="1.88671875" style="152"/>
    <col min="9473" max="9473" width="2.109375" style="152" customWidth="1"/>
    <col min="9474" max="9512" width="2" style="152" customWidth="1"/>
    <col min="9513" max="9728" width="1.88671875" style="152"/>
    <col min="9729" max="9729" width="2.109375" style="152" customWidth="1"/>
    <col min="9730" max="9768" width="2" style="152" customWidth="1"/>
    <col min="9769" max="9984" width="1.88671875" style="152"/>
    <col min="9985" max="9985" width="2.109375" style="152" customWidth="1"/>
    <col min="9986" max="10024" width="2" style="152" customWidth="1"/>
    <col min="10025" max="10240" width="1.88671875" style="152"/>
    <col min="10241" max="10241" width="2.109375" style="152" customWidth="1"/>
    <col min="10242" max="10280" width="2" style="152" customWidth="1"/>
    <col min="10281" max="10496" width="1.88671875" style="152"/>
    <col min="10497" max="10497" width="2.109375" style="152" customWidth="1"/>
    <col min="10498" max="10536" width="2" style="152" customWidth="1"/>
    <col min="10537" max="10752" width="1.88671875" style="152"/>
    <col min="10753" max="10753" width="2.109375" style="152" customWidth="1"/>
    <col min="10754" max="10792" width="2" style="152" customWidth="1"/>
    <col min="10793" max="11008" width="1.88671875" style="152"/>
    <col min="11009" max="11009" width="2.109375" style="152" customWidth="1"/>
    <col min="11010" max="11048" width="2" style="152" customWidth="1"/>
    <col min="11049" max="11264" width="1.88671875" style="152"/>
    <col min="11265" max="11265" width="2.109375" style="152" customWidth="1"/>
    <col min="11266" max="11304" width="2" style="152" customWidth="1"/>
    <col min="11305" max="11520" width="1.88671875" style="152"/>
    <col min="11521" max="11521" width="2.109375" style="152" customWidth="1"/>
    <col min="11522" max="11560" width="2" style="152" customWidth="1"/>
    <col min="11561" max="11776" width="1.88671875" style="152"/>
    <col min="11777" max="11777" width="2.109375" style="152" customWidth="1"/>
    <col min="11778" max="11816" width="2" style="152" customWidth="1"/>
    <col min="11817" max="12032" width="1.88671875" style="152"/>
    <col min="12033" max="12033" width="2.109375" style="152" customWidth="1"/>
    <col min="12034" max="12072" width="2" style="152" customWidth="1"/>
    <col min="12073" max="12288" width="1.88671875" style="152"/>
    <col min="12289" max="12289" width="2.109375" style="152" customWidth="1"/>
    <col min="12290" max="12328" width="2" style="152" customWidth="1"/>
    <col min="12329" max="12544" width="1.88671875" style="152"/>
    <col min="12545" max="12545" width="2.109375" style="152" customWidth="1"/>
    <col min="12546" max="12584" width="2" style="152" customWidth="1"/>
    <col min="12585" max="12800" width="1.88671875" style="152"/>
    <col min="12801" max="12801" width="2.109375" style="152" customWidth="1"/>
    <col min="12802" max="12840" width="2" style="152" customWidth="1"/>
    <col min="12841" max="13056" width="1.88671875" style="152"/>
    <col min="13057" max="13057" width="2.109375" style="152" customWidth="1"/>
    <col min="13058" max="13096" width="2" style="152" customWidth="1"/>
    <col min="13097" max="13312" width="1.88671875" style="152"/>
    <col min="13313" max="13313" width="2.109375" style="152" customWidth="1"/>
    <col min="13314" max="13352" width="2" style="152" customWidth="1"/>
    <col min="13353" max="13568" width="1.88671875" style="152"/>
    <col min="13569" max="13569" width="2.109375" style="152" customWidth="1"/>
    <col min="13570" max="13608" width="2" style="152" customWidth="1"/>
    <col min="13609" max="13824" width="1.88671875" style="152"/>
    <col min="13825" max="13825" width="2.109375" style="152" customWidth="1"/>
    <col min="13826" max="13864" width="2" style="152" customWidth="1"/>
    <col min="13865" max="14080" width="1.88671875" style="152"/>
    <col min="14081" max="14081" width="2.109375" style="152" customWidth="1"/>
    <col min="14082" max="14120" width="2" style="152" customWidth="1"/>
    <col min="14121" max="14336" width="1.88671875" style="152"/>
    <col min="14337" max="14337" width="2.109375" style="152" customWidth="1"/>
    <col min="14338" max="14376" width="2" style="152" customWidth="1"/>
    <col min="14377" max="14592" width="1.88671875" style="152"/>
    <col min="14593" max="14593" width="2.109375" style="152" customWidth="1"/>
    <col min="14594" max="14632" width="2" style="152" customWidth="1"/>
    <col min="14633" max="14848" width="1.88671875" style="152"/>
    <col min="14849" max="14849" width="2.109375" style="152" customWidth="1"/>
    <col min="14850" max="14888" width="2" style="152" customWidth="1"/>
    <col min="14889" max="15104" width="1.88671875" style="152"/>
    <col min="15105" max="15105" width="2.109375" style="152" customWidth="1"/>
    <col min="15106" max="15144" width="2" style="152" customWidth="1"/>
    <col min="15145" max="15360" width="1.88671875" style="152"/>
    <col min="15361" max="15361" width="2.109375" style="152" customWidth="1"/>
    <col min="15362" max="15400" width="2" style="152" customWidth="1"/>
    <col min="15401" max="15616" width="1.88671875" style="152"/>
    <col min="15617" max="15617" width="2.109375" style="152" customWidth="1"/>
    <col min="15618" max="15656" width="2" style="152" customWidth="1"/>
    <col min="15657" max="15872" width="1.88671875" style="152"/>
    <col min="15873" max="15873" width="2.109375" style="152" customWidth="1"/>
    <col min="15874" max="15912" width="2" style="152" customWidth="1"/>
    <col min="15913" max="16128" width="1.88671875" style="152"/>
    <col min="16129" max="16129" width="2.109375" style="152" customWidth="1"/>
    <col min="16130" max="16168" width="2" style="152" customWidth="1"/>
    <col min="16169" max="16384" width="1.88671875" style="152"/>
  </cols>
  <sheetData>
    <row r="1" spans="1:97" ht="19.95" customHeight="1">
      <c r="A1" s="157"/>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204"/>
      <c r="AJ1" s="204"/>
      <c r="AK1" s="204"/>
      <c r="AL1" s="502" t="s">
        <v>37</v>
      </c>
      <c r="AM1" s="502"/>
      <c r="AN1" s="502"/>
      <c r="AO1" s="502"/>
      <c r="AP1" s="503">
        <f>請求書!AP1</f>
        <v>0</v>
      </c>
      <c r="AQ1" s="504"/>
      <c r="AR1" s="504"/>
      <c r="AS1" s="504"/>
      <c r="AT1" s="504"/>
      <c r="AU1" s="504"/>
      <c r="AV1" s="504"/>
      <c r="AW1" s="504"/>
      <c r="AX1" s="504"/>
    </row>
    <row r="2" spans="1:97" ht="18" customHeight="1">
      <c r="AK2" s="205"/>
      <c r="AL2" s="500" t="str">
        <f>請求書!$AI$2</f>
        <v>　　　　　年　　月　　日　　　</v>
      </c>
      <c r="AM2" s="500"/>
      <c r="AN2" s="500"/>
      <c r="AO2" s="500"/>
      <c r="AP2" s="500"/>
      <c r="AQ2" s="500"/>
      <c r="AR2" s="500"/>
      <c r="AS2" s="500"/>
      <c r="AT2" s="500"/>
      <c r="AU2" s="500"/>
      <c r="AV2" s="500"/>
      <c r="AW2" s="500"/>
      <c r="AX2" s="500"/>
      <c r="AZ2" s="520"/>
      <c r="BA2" s="520"/>
      <c r="BB2" s="520"/>
      <c r="BC2" s="520"/>
      <c r="BD2" s="520"/>
      <c r="BE2" s="520"/>
      <c r="BF2" s="520"/>
      <c r="BG2" s="520"/>
      <c r="BH2" s="520"/>
      <c r="BI2" s="520"/>
      <c r="BJ2" s="520"/>
      <c r="BK2" s="520"/>
      <c r="BL2" s="520"/>
      <c r="BM2" s="520"/>
      <c r="BN2" s="520"/>
      <c r="BO2" s="520"/>
      <c r="BP2" s="520"/>
      <c r="BQ2" s="520"/>
      <c r="BR2" s="520"/>
      <c r="BS2" s="520"/>
      <c r="BT2" s="520"/>
      <c r="BU2" s="520"/>
      <c r="BV2" s="520"/>
      <c r="BW2" s="520"/>
      <c r="BX2" s="520"/>
      <c r="BY2" s="520"/>
      <c r="BZ2" s="520"/>
      <c r="CA2" s="520"/>
      <c r="CB2" s="520"/>
      <c r="CC2" s="159"/>
      <c r="CD2" s="159"/>
      <c r="CE2" s="159"/>
      <c r="CF2" s="159"/>
      <c r="CG2" s="159"/>
      <c r="CH2" s="159"/>
      <c r="CI2" s="159"/>
      <c r="CJ2" s="159"/>
      <c r="CK2" s="160"/>
      <c r="CL2" s="160"/>
      <c r="CM2" s="160"/>
      <c r="CN2" s="161"/>
      <c r="CO2" s="161"/>
      <c r="CP2" s="161"/>
      <c r="CQ2" s="161"/>
      <c r="CR2" s="161"/>
      <c r="CS2" s="161"/>
    </row>
    <row r="3" spans="1:97" ht="18" customHeight="1">
      <c r="AR3" s="505"/>
      <c r="AS3" s="505"/>
      <c r="AT3" s="505"/>
      <c r="AZ3" s="520"/>
      <c r="BA3" s="520"/>
      <c r="BB3" s="520"/>
      <c r="BC3" s="520"/>
      <c r="BD3" s="520"/>
      <c r="BE3" s="520"/>
      <c r="BF3" s="520"/>
      <c r="BG3" s="520"/>
      <c r="BH3" s="520"/>
      <c r="BI3" s="520"/>
      <c r="BJ3" s="520"/>
      <c r="BK3" s="520"/>
      <c r="BL3" s="520"/>
      <c r="BM3" s="520"/>
      <c r="BN3" s="520"/>
      <c r="BO3" s="520"/>
      <c r="BP3" s="520"/>
      <c r="BQ3" s="520"/>
      <c r="BR3" s="520"/>
      <c r="BS3" s="520"/>
      <c r="BT3" s="520"/>
      <c r="BU3" s="520"/>
      <c r="BV3" s="520"/>
      <c r="BW3" s="520"/>
      <c r="BX3" s="520"/>
      <c r="BY3" s="520"/>
      <c r="BZ3" s="520"/>
      <c r="CA3" s="520"/>
      <c r="CB3" s="520"/>
      <c r="CC3" s="159"/>
      <c r="CD3" s="159"/>
      <c r="CE3" s="159"/>
      <c r="CF3" s="159"/>
      <c r="CG3" s="159"/>
      <c r="CH3" s="159"/>
      <c r="CI3" s="159"/>
      <c r="CJ3" s="159"/>
      <c r="CK3" s="160"/>
      <c r="CL3" s="160"/>
      <c r="CM3" s="160"/>
      <c r="CN3" s="161"/>
      <c r="CO3" s="161"/>
      <c r="CP3" s="161"/>
      <c r="CQ3" s="161"/>
      <c r="CR3" s="161"/>
      <c r="CS3" s="161"/>
    </row>
    <row r="4" spans="1:97" ht="6" customHeight="1">
      <c r="A4" s="506" t="s">
        <v>63</v>
      </c>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c r="AN4" s="506"/>
      <c r="AO4" s="506"/>
      <c r="AP4" s="506"/>
      <c r="AQ4" s="506"/>
      <c r="AR4" s="506"/>
      <c r="AS4" s="506"/>
      <c r="AT4" s="506"/>
      <c r="AU4" s="506"/>
      <c r="AV4" s="506"/>
      <c r="AW4" s="506"/>
      <c r="AX4" s="506"/>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0"/>
      <c r="CL4" s="160"/>
      <c r="CM4" s="160"/>
      <c r="CN4" s="165"/>
      <c r="CO4" s="165"/>
      <c r="CP4" s="165"/>
      <c r="CQ4" s="165"/>
      <c r="CR4" s="165"/>
      <c r="CS4" s="165"/>
    </row>
    <row r="5" spans="1:97" s="166" customFormat="1" ht="18" customHeight="1">
      <c r="A5" s="506"/>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c r="AS5" s="506"/>
      <c r="AT5" s="506"/>
      <c r="AU5" s="506"/>
      <c r="AV5" s="506"/>
      <c r="AW5" s="506"/>
      <c r="AX5" s="506"/>
    </row>
    <row r="6" spans="1:97" s="166" customFormat="1" ht="18" customHeight="1">
      <c r="A6" s="506"/>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c r="AF6" s="506"/>
      <c r="AG6" s="506"/>
      <c r="AH6" s="506"/>
      <c r="AI6" s="506"/>
      <c r="AJ6" s="506"/>
      <c r="AK6" s="506"/>
      <c r="AL6" s="506"/>
      <c r="AM6" s="506"/>
      <c r="AN6" s="506"/>
      <c r="AO6" s="506"/>
      <c r="AP6" s="506"/>
      <c r="AQ6" s="506"/>
      <c r="AR6" s="506"/>
      <c r="AS6" s="506"/>
      <c r="AT6" s="506"/>
      <c r="AU6" s="506"/>
      <c r="AV6" s="506"/>
      <c r="AW6" s="506"/>
      <c r="AX6" s="506"/>
    </row>
    <row r="7" spans="1:97" s="166" customFormat="1" ht="18" customHeight="1">
      <c r="A7" s="163"/>
      <c r="B7" s="163"/>
      <c r="C7" s="163"/>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row>
    <row r="8" spans="1:97" ht="18" customHeight="1">
      <c r="C8" s="507">
        <f>請求書!$C$8</f>
        <v>0</v>
      </c>
      <c r="D8" s="507"/>
      <c r="E8" s="507"/>
      <c r="F8" s="507"/>
      <c r="G8" s="507"/>
      <c r="H8" s="507"/>
      <c r="I8" s="507"/>
      <c r="J8" s="507"/>
      <c r="K8" s="507"/>
      <c r="L8" s="507"/>
      <c r="M8" s="507"/>
      <c r="N8" s="507"/>
      <c r="O8" s="507"/>
      <c r="P8" s="507"/>
      <c r="Q8" s="507"/>
      <c r="R8" s="507"/>
      <c r="S8" s="507"/>
      <c r="T8" s="507"/>
      <c r="U8" s="507"/>
      <c r="V8" s="168"/>
      <c r="W8" s="168"/>
      <c r="X8" s="168"/>
      <c r="AZ8" s="158"/>
      <c r="BA8" s="159"/>
      <c r="BB8" s="159"/>
      <c r="BC8" s="159"/>
      <c r="BD8" s="159"/>
      <c r="BE8" s="159"/>
      <c r="BF8" s="159"/>
      <c r="BG8" s="159"/>
      <c r="BH8" s="159"/>
      <c r="BI8" s="159"/>
      <c r="BJ8" s="159"/>
      <c r="BK8" s="159"/>
      <c r="BL8" s="159"/>
      <c r="BM8" s="159"/>
      <c r="BN8" s="159"/>
      <c r="BO8" s="159"/>
      <c r="BP8" s="159"/>
      <c r="BQ8" s="159"/>
      <c r="BR8" s="159"/>
      <c r="BS8" s="159"/>
      <c r="BT8" s="159"/>
      <c r="BU8" s="159"/>
      <c r="BV8" s="159"/>
      <c r="BW8" s="159"/>
      <c r="BX8" s="159"/>
      <c r="BY8" s="159"/>
      <c r="BZ8" s="159"/>
      <c r="CA8" s="159"/>
      <c r="CB8" s="159"/>
      <c r="CC8" s="159"/>
      <c r="CD8" s="159"/>
      <c r="CE8" s="159"/>
      <c r="CF8" s="159"/>
      <c r="CG8" s="159"/>
      <c r="CH8" s="159"/>
      <c r="CI8" s="159"/>
      <c r="CJ8" s="159"/>
      <c r="CK8" s="160"/>
      <c r="CL8" s="160"/>
      <c r="CM8" s="160"/>
      <c r="CN8" s="161"/>
      <c r="CO8" s="161"/>
      <c r="CP8" s="161"/>
      <c r="CQ8" s="161"/>
      <c r="CR8" s="161"/>
      <c r="CS8" s="161"/>
    </row>
    <row r="9" spans="1:97" ht="18" customHeight="1">
      <c r="C9" s="507"/>
      <c r="D9" s="507"/>
      <c r="E9" s="507"/>
      <c r="F9" s="507"/>
      <c r="G9" s="507"/>
      <c r="H9" s="507"/>
      <c r="I9" s="507"/>
      <c r="J9" s="507"/>
      <c r="K9" s="507"/>
      <c r="L9" s="507"/>
      <c r="M9" s="507"/>
      <c r="N9" s="507"/>
      <c r="O9" s="507"/>
      <c r="P9" s="507"/>
      <c r="Q9" s="507"/>
      <c r="R9" s="507"/>
      <c r="S9" s="507"/>
      <c r="T9" s="507"/>
      <c r="U9" s="507"/>
      <c r="V9" s="527" t="str">
        <f>請求書!$V$9</f>
        <v>御中</v>
      </c>
      <c r="W9" s="527"/>
      <c r="X9" s="527"/>
      <c r="Y9" s="169"/>
      <c r="Z9" s="170"/>
      <c r="AA9" s="157"/>
      <c r="AB9" s="157"/>
      <c r="AC9" s="157"/>
      <c r="AD9" s="157"/>
      <c r="AE9" s="157"/>
      <c r="AF9" s="157"/>
      <c r="AG9" s="157"/>
      <c r="AH9" s="157"/>
      <c r="AI9" s="157"/>
      <c r="AJ9" s="157"/>
      <c r="AK9" s="157"/>
      <c r="AL9" s="157"/>
      <c r="AM9" s="157"/>
      <c r="AN9" s="157"/>
      <c r="AZ9" s="158"/>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59"/>
      <c r="CH9" s="159"/>
      <c r="CI9" s="159"/>
      <c r="CJ9" s="159"/>
      <c r="CK9" s="160"/>
      <c r="CL9" s="160"/>
      <c r="CM9" s="160"/>
      <c r="CN9" s="161"/>
      <c r="CO9" s="161"/>
      <c r="CP9" s="161"/>
      <c r="CQ9" s="161"/>
      <c r="CR9" s="161"/>
      <c r="CS9" s="161"/>
    </row>
    <row r="10" spans="1:97" ht="18" customHeight="1" thickBot="1">
      <c r="C10" s="508"/>
      <c r="D10" s="508"/>
      <c r="E10" s="508"/>
      <c r="F10" s="508"/>
      <c r="G10" s="508"/>
      <c r="H10" s="508"/>
      <c r="I10" s="508"/>
      <c r="J10" s="508"/>
      <c r="K10" s="508"/>
      <c r="L10" s="508"/>
      <c r="M10" s="508"/>
      <c r="N10" s="508"/>
      <c r="O10" s="508"/>
      <c r="P10" s="508"/>
      <c r="Q10" s="508"/>
      <c r="R10" s="508"/>
      <c r="S10" s="508"/>
      <c r="T10" s="508"/>
      <c r="U10" s="508"/>
      <c r="V10" s="528"/>
      <c r="W10" s="528"/>
      <c r="X10" s="528"/>
      <c r="Y10" s="157"/>
      <c r="Z10" s="170"/>
      <c r="AA10" s="157"/>
      <c r="AB10" s="157"/>
      <c r="AC10" s="157"/>
      <c r="AD10" s="157"/>
      <c r="AE10" s="157"/>
      <c r="AF10" s="157"/>
      <c r="AG10" s="157"/>
      <c r="AH10" s="157"/>
      <c r="AI10" s="157"/>
      <c r="AJ10" s="157"/>
      <c r="AK10" s="157"/>
      <c r="AL10" s="157"/>
      <c r="AM10" s="157"/>
      <c r="AN10" s="157"/>
      <c r="AZ10" s="158"/>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159"/>
      <c r="CI10" s="159"/>
      <c r="CJ10" s="159"/>
      <c r="CK10" s="160"/>
      <c r="CL10" s="160"/>
      <c r="CM10" s="160"/>
      <c r="CN10" s="161"/>
      <c r="CO10" s="161"/>
      <c r="CP10" s="161"/>
      <c r="CQ10" s="161"/>
      <c r="CR10" s="161"/>
      <c r="CS10" s="161"/>
    </row>
    <row r="11" spans="1:97" ht="18" customHeight="1">
      <c r="A11" s="157"/>
      <c r="B11" s="157"/>
      <c r="C11" s="171"/>
      <c r="D11" s="171"/>
      <c r="E11" s="171"/>
      <c r="F11" s="171"/>
      <c r="G11" s="171"/>
      <c r="H11" s="171"/>
      <c r="I11" s="171"/>
      <c r="J11" s="171"/>
      <c r="K11" s="171"/>
      <c r="L11" s="171"/>
      <c r="M11" s="171"/>
      <c r="N11" s="171"/>
      <c r="O11" s="171"/>
      <c r="P11" s="171"/>
      <c r="Q11" s="171"/>
      <c r="R11" s="171"/>
      <c r="S11" s="171"/>
      <c r="X11" s="157"/>
      <c r="Y11" s="157"/>
      <c r="Z11" s="157"/>
      <c r="AA11" s="172"/>
      <c r="AB11" s="157"/>
      <c r="AC11" s="157"/>
      <c r="AD11" s="157"/>
      <c r="AE11" s="157"/>
      <c r="AF11" s="157"/>
      <c r="AG11" s="157"/>
      <c r="AH11" s="157"/>
      <c r="AI11" s="157"/>
      <c r="AJ11" s="157"/>
      <c r="AK11" s="157"/>
      <c r="AL11" s="157"/>
      <c r="AM11" s="157"/>
      <c r="AN11" s="157"/>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0"/>
      <c r="CL11" s="160"/>
      <c r="CM11" s="160"/>
      <c r="CN11" s="165"/>
      <c r="CO11" s="165"/>
      <c r="CP11" s="165"/>
      <c r="CQ11" s="165"/>
      <c r="CR11" s="165"/>
      <c r="CS11" s="165"/>
    </row>
    <row r="12" spans="1:97" ht="18" customHeight="1">
      <c r="A12" s="157"/>
      <c r="B12" s="157"/>
      <c r="C12" s="171"/>
      <c r="D12" s="171"/>
      <c r="E12" s="171"/>
      <c r="F12" s="171"/>
      <c r="G12" s="171"/>
      <c r="H12" s="171"/>
      <c r="I12" s="171"/>
      <c r="J12" s="171"/>
      <c r="K12" s="171"/>
      <c r="L12" s="171"/>
      <c r="M12" s="171"/>
      <c r="N12" s="171"/>
      <c r="O12" s="171"/>
      <c r="P12" s="171"/>
      <c r="Q12" s="171"/>
      <c r="R12" s="171"/>
      <c r="S12" s="171"/>
      <c r="T12" s="171"/>
      <c r="U12" s="171"/>
      <c r="V12" s="171"/>
      <c r="W12" s="174"/>
      <c r="X12" s="174"/>
      <c r="Y12" s="174"/>
      <c r="Z12" s="174"/>
      <c r="AA12" s="509"/>
      <c r="AB12" s="510"/>
      <c r="AC12" s="510"/>
      <c r="AD12" s="510"/>
      <c r="AE12" s="510"/>
      <c r="AF12" s="510"/>
      <c r="AG12" s="510"/>
      <c r="AH12" s="510"/>
      <c r="AI12" s="510"/>
      <c r="AJ12" s="510"/>
      <c r="AK12" s="510"/>
      <c r="AL12" s="510"/>
      <c r="AM12" s="510"/>
      <c r="AN12" s="510"/>
      <c r="AO12" s="510"/>
      <c r="AP12" s="510"/>
      <c r="AQ12" s="510"/>
      <c r="AR12" s="510"/>
      <c r="AS12" s="510"/>
      <c r="AT12" s="510"/>
      <c r="AU12" s="510"/>
      <c r="AV12" s="510"/>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0"/>
      <c r="CL12" s="160"/>
      <c r="CM12" s="160"/>
      <c r="CN12" s="165"/>
      <c r="CO12" s="165"/>
      <c r="CP12" s="165"/>
      <c r="CQ12" s="165"/>
      <c r="CR12" s="165"/>
      <c r="CS12" s="165"/>
    </row>
    <row r="13" spans="1:97" ht="18" customHeight="1">
      <c r="A13" s="157"/>
      <c r="B13" s="157"/>
      <c r="N13" s="157"/>
      <c r="O13" s="157"/>
      <c r="P13" s="157"/>
      <c r="Q13" s="157"/>
      <c r="R13" s="157"/>
      <c r="S13" s="157"/>
      <c r="T13" s="174"/>
      <c r="U13" s="174"/>
      <c r="V13" s="174"/>
      <c r="W13" s="174"/>
      <c r="X13" s="174"/>
      <c r="Y13" s="174"/>
      <c r="Z13" s="174"/>
      <c r="AA13" s="511"/>
      <c r="AB13" s="512"/>
      <c r="AC13" s="512"/>
      <c r="AD13" s="512"/>
      <c r="AE13" s="512"/>
      <c r="AF13" s="512"/>
      <c r="AG13" s="512"/>
      <c r="AH13" s="512"/>
      <c r="AI13" s="512"/>
      <c r="AJ13" s="512"/>
      <c r="AK13" s="512"/>
      <c r="AL13" s="512"/>
      <c r="AM13" s="512"/>
      <c r="AN13" s="512"/>
      <c r="AO13" s="512"/>
      <c r="AP13" s="512"/>
      <c r="AQ13" s="512"/>
      <c r="AR13" s="512"/>
      <c r="AS13" s="512"/>
      <c r="AT13" s="512"/>
      <c r="AU13" s="512"/>
      <c r="AV13" s="512"/>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9"/>
      <c r="CE13" s="159"/>
      <c r="CF13" s="159"/>
      <c r="CG13" s="159"/>
      <c r="CH13" s="159"/>
      <c r="CI13" s="159"/>
      <c r="CJ13" s="159"/>
      <c r="CK13" s="160"/>
      <c r="CL13" s="160"/>
      <c r="CM13" s="160"/>
      <c r="CN13" s="161"/>
      <c r="CO13" s="161"/>
      <c r="CP13" s="161"/>
      <c r="CQ13" s="161"/>
      <c r="CR13" s="161"/>
      <c r="CS13" s="161"/>
    </row>
    <row r="14" spans="1:97" ht="18" customHeight="1">
      <c r="A14" s="172"/>
      <c r="B14" s="172"/>
      <c r="C14" s="157"/>
      <c r="D14" s="157"/>
      <c r="E14" s="157"/>
      <c r="F14" s="157"/>
      <c r="G14" s="157"/>
      <c r="H14" s="157"/>
      <c r="S14" s="157"/>
      <c r="T14" s="174"/>
      <c r="U14" s="174"/>
      <c r="V14" s="174"/>
      <c r="W14" s="174"/>
      <c r="X14" s="174"/>
      <c r="Y14" s="174"/>
      <c r="Z14" s="174"/>
      <c r="AA14" s="175"/>
      <c r="AB14" s="176"/>
      <c r="AC14" s="176"/>
      <c r="AD14" s="176"/>
      <c r="AE14" s="176"/>
      <c r="AF14" s="176"/>
      <c r="AG14" s="176"/>
      <c r="AH14" s="176"/>
      <c r="AI14" s="176"/>
      <c r="AJ14" s="176"/>
      <c r="AK14" s="176"/>
      <c r="AL14" s="176"/>
      <c r="AM14" s="176"/>
      <c r="AN14" s="176"/>
      <c r="AO14" s="176"/>
      <c r="AP14" s="176"/>
      <c r="AQ14" s="176"/>
      <c r="AR14" s="176"/>
      <c r="AS14" s="176"/>
      <c r="AT14" s="176"/>
      <c r="AU14" s="176"/>
      <c r="AV14" s="176"/>
      <c r="AZ14" s="178"/>
      <c r="BA14" s="178"/>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60"/>
      <c r="CL14" s="160"/>
      <c r="CM14" s="160"/>
      <c r="CN14" s="161"/>
      <c r="CO14" s="161"/>
      <c r="CP14" s="161"/>
      <c r="CQ14" s="161"/>
      <c r="CR14" s="161"/>
      <c r="CS14" s="161"/>
    </row>
    <row r="15" spans="1:97" ht="18" customHeight="1">
      <c r="A15" s="157"/>
      <c r="B15" s="157"/>
      <c r="C15" s="157"/>
      <c r="D15" s="157"/>
      <c r="E15" s="157"/>
      <c r="F15" s="157"/>
      <c r="G15" s="157"/>
      <c r="H15" s="157"/>
      <c r="I15" s="157"/>
      <c r="J15" s="157"/>
      <c r="K15" s="157"/>
      <c r="L15" s="157"/>
      <c r="M15" s="157"/>
      <c r="N15" s="157"/>
      <c r="O15" s="157"/>
      <c r="P15" s="157"/>
      <c r="Q15" s="157"/>
      <c r="R15" s="157"/>
      <c r="S15" s="157"/>
      <c r="T15" s="174"/>
      <c r="U15" s="174"/>
      <c r="V15" s="174"/>
      <c r="W15" s="174"/>
      <c r="X15" s="174"/>
      <c r="Y15" s="174"/>
      <c r="Z15" s="174"/>
      <c r="AA15" s="175"/>
      <c r="AB15" s="176"/>
      <c r="AC15" s="176"/>
      <c r="AD15" s="176"/>
      <c r="AE15" s="176"/>
      <c r="AF15" s="176"/>
      <c r="AG15" s="176"/>
      <c r="AH15" s="176"/>
      <c r="AI15" s="176"/>
      <c r="AJ15" s="176"/>
      <c r="AK15" s="176"/>
      <c r="AL15" s="176"/>
      <c r="AM15" s="176"/>
      <c r="AN15" s="176"/>
      <c r="AO15" s="176"/>
      <c r="AP15" s="176"/>
      <c r="AQ15" s="176"/>
      <c r="AR15" s="176"/>
      <c r="AS15" s="176"/>
      <c r="AT15" s="176"/>
      <c r="AU15" s="176"/>
      <c r="AV15" s="176"/>
    </row>
    <row r="16" spans="1:97" ht="18" customHeight="1">
      <c r="A16" s="157"/>
      <c r="B16" s="157"/>
    </row>
    <row r="17" spans="1:97" ht="18" customHeight="1">
      <c r="A17" s="157"/>
      <c r="B17" s="157"/>
      <c r="C17" s="513" t="s">
        <v>64</v>
      </c>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3"/>
      <c r="AL17" s="513"/>
    </row>
    <row r="18" spans="1:97" ht="18" customHeight="1">
      <c r="A18" s="157"/>
      <c r="B18" s="157"/>
    </row>
    <row r="19" spans="1:97" ht="18" customHeight="1">
      <c r="A19" s="514" t="s">
        <v>51</v>
      </c>
      <c r="B19" s="514"/>
      <c r="C19" s="514"/>
      <c r="D19" s="514"/>
      <c r="E19" s="514"/>
      <c r="F19" s="514"/>
      <c r="G19" s="514"/>
      <c r="H19" s="514"/>
      <c r="I19" s="514"/>
      <c r="J19" s="514"/>
      <c r="K19" s="514"/>
      <c r="L19" s="514"/>
      <c r="M19" s="514"/>
      <c r="N19" s="514"/>
      <c r="O19" s="514"/>
      <c r="P19" s="514"/>
      <c r="Q19" s="514"/>
      <c r="R19" s="514"/>
      <c r="S19" s="514"/>
      <c r="T19" s="514"/>
      <c r="U19" s="514"/>
      <c r="V19" s="514"/>
      <c r="W19" s="514"/>
      <c r="X19" s="514"/>
      <c r="Y19" s="514"/>
      <c r="Z19" s="514"/>
      <c r="AA19" s="514"/>
      <c r="AB19" s="514"/>
      <c r="AC19" s="514"/>
      <c r="AD19" s="514"/>
      <c r="AE19" s="514"/>
      <c r="AF19" s="514"/>
      <c r="AG19" s="514"/>
      <c r="AH19" s="514"/>
      <c r="AI19" s="514"/>
      <c r="AJ19" s="514"/>
      <c r="AK19" s="514"/>
      <c r="AL19" s="514"/>
      <c r="AM19" s="514"/>
      <c r="AN19" s="514"/>
      <c r="AO19" s="514"/>
      <c r="AP19" s="514"/>
      <c r="AQ19" s="514"/>
      <c r="AR19" s="514"/>
      <c r="AS19" s="514"/>
      <c r="AT19" s="514"/>
      <c r="AU19" s="514"/>
      <c r="AV19" s="514"/>
      <c r="AW19" s="514"/>
      <c r="AX19" s="514"/>
    </row>
    <row r="20" spans="1:97" ht="18" customHeight="1">
      <c r="A20" s="157"/>
      <c r="B20" s="157"/>
    </row>
    <row r="21" spans="1:97" s="157" customFormat="1" ht="18" customHeight="1">
      <c r="C21" s="515" t="s">
        <v>52</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t="s">
        <v>53</v>
      </c>
      <c r="AI21" s="515"/>
      <c r="AJ21" s="515"/>
      <c r="AK21" s="515"/>
      <c r="AL21" s="515"/>
      <c r="AM21" s="515" t="s">
        <v>54</v>
      </c>
      <c r="AN21" s="515"/>
      <c r="AO21" s="515"/>
      <c r="AP21" s="515"/>
      <c r="AQ21" s="515"/>
      <c r="AR21" s="515" t="s">
        <v>55</v>
      </c>
      <c r="AS21" s="515"/>
      <c r="AT21" s="515"/>
      <c r="AU21" s="515"/>
      <c r="AV21" s="515"/>
    </row>
    <row r="22" spans="1:97" s="157" customFormat="1" ht="30" customHeight="1">
      <c r="C22" s="496" t="str">
        <f>請求書!C22</f>
        <v/>
      </c>
      <c r="D22" s="496"/>
      <c r="E22" s="496"/>
      <c r="F22" s="496"/>
      <c r="G22" s="496"/>
      <c r="H22" s="496"/>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7" t="str">
        <f>請求書!$AH22</f>
        <v/>
      </c>
      <c r="AI22" s="497"/>
      <c r="AJ22" s="497"/>
      <c r="AK22" s="497"/>
      <c r="AL22" s="497"/>
      <c r="AM22" s="498" t="str">
        <f>請求書!$AM22</f>
        <v/>
      </c>
      <c r="AN22" s="498"/>
      <c r="AO22" s="498"/>
      <c r="AP22" s="498"/>
      <c r="AQ22" s="498"/>
      <c r="AR22" s="499" t="str">
        <f>請求書!$AR22</f>
        <v/>
      </c>
      <c r="AS22" s="499"/>
      <c r="AT22" s="499"/>
      <c r="AU22" s="499"/>
      <c r="AV22" s="499"/>
    </row>
    <row r="23" spans="1:97" s="157" customFormat="1" ht="30" customHeight="1">
      <c r="C23" s="496" t="str">
        <f>請求書!C23</f>
        <v/>
      </c>
      <c r="D23" s="496"/>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7" t="str">
        <f>請求書!$AH23</f>
        <v/>
      </c>
      <c r="AI23" s="497"/>
      <c r="AJ23" s="497"/>
      <c r="AK23" s="497"/>
      <c r="AL23" s="497"/>
      <c r="AM23" s="498" t="str">
        <f>請求書!$AM23</f>
        <v/>
      </c>
      <c r="AN23" s="498"/>
      <c r="AO23" s="498"/>
      <c r="AP23" s="498"/>
      <c r="AQ23" s="498"/>
      <c r="AR23" s="499" t="str">
        <f>請求書!$AR23</f>
        <v/>
      </c>
      <c r="AS23" s="499"/>
      <c r="AT23" s="499"/>
      <c r="AU23" s="499"/>
      <c r="AV23" s="499"/>
    </row>
    <row r="24" spans="1:97" s="157" customFormat="1" ht="30" customHeight="1">
      <c r="C24" s="496" t="str">
        <f>請求書!C24</f>
        <v/>
      </c>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7" t="str">
        <f>請求書!$AH24</f>
        <v/>
      </c>
      <c r="AI24" s="497"/>
      <c r="AJ24" s="497"/>
      <c r="AK24" s="497"/>
      <c r="AL24" s="497"/>
      <c r="AM24" s="498" t="str">
        <f>請求書!$AM24</f>
        <v/>
      </c>
      <c r="AN24" s="498"/>
      <c r="AO24" s="498"/>
      <c r="AP24" s="498"/>
      <c r="AQ24" s="498"/>
      <c r="AR24" s="499" t="str">
        <f>請求書!$AR24</f>
        <v/>
      </c>
      <c r="AS24" s="499"/>
      <c r="AT24" s="499"/>
      <c r="AU24" s="499"/>
      <c r="AV24" s="499"/>
    </row>
    <row r="25" spans="1:97" s="157" customFormat="1" ht="30" customHeight="1">
      <c r="C25" s="496" t="str">
        <f>請求書!C25</f>
        <v/>
      </c>
      <c r="D25" s="496"/>
      <c r="E25" s="496"/>
      <c r="F25" s="496"/>
      <c r="G25" s="496"/>
      <c r="H25" s="496"/>
      <c r="I25" s="496"/>
      <c r="J25" s="496"/>
      <c r="K25" s="496"/>
      <c r="L25" s="496"/>
      <c r="M25" s="496"/>
      <c r="N25" s="496"/>
      <c r="O25" s="496"/>
      <c r="P25" s="496"/>
      <c r="Q25" s="496"/>
      <c r="R25" s="496"/>
      <c r="S25" s="496"/>
      <c r="T25" s="496"/>
      <c r="U25" s="496"/>
      <c r="V25" s="496"/>
      <c r="W25" s="496"/>
      <c r="X25" s="496"/>
      <c r="Y25" s="496"/>
      <c r="Z25" s="496"/>
      <c r="AA25" s="496"/>
      <c r="AB25" s="496"/>
      <c r="AC25" s="496"/>
      <c r="AD25" s="496"/>
      <c r="AE25" s="496"/>
      <c r="AF25" s="496"/>
      <c r="AG25" s="496"/>
      <c r="AH25" s="497" t="str">
        <f>請求書!$AH25</f>
        <v/>
      </c>
      <c r="AI25" s="497"/>
      <c r="AJ25" s="497"/>
      <c r="AK25" s="497"/>
      <c r="AL25" s="497"/>
      <c r="AM25" s="498" t="str">
        <f>請求書!$AM25</f>
        <v/>
      </c>
      <c r="AN25" s="498"/>
      <c r="AO25" s="498"/>
      <c r="AP25" s="498"/>
      <c r="AQ25" s="498"/>
      <c r="AR25" s="499" t="str">
        <f>請求書!$AR25</f>
        <v/>
      </c>
      <c r="AS25" s="499"/>
      <c r="AT25" s="499"/>
      <c r="AU25" s="499"/>
      <c r="AV25" s="499"/>
    </row>
    <row r="26" spans="1:97" s="157" customFormat="1" ht="30" customHeight="1">
      <c r="C26" s="496" t="str">
        <f>請求書!C26</f>
        <v/>
      </c>
      <c r="D26" s="496"/>
      <c r="E26" s="496"/>
      <c r="F26" s="496"/>
      <c r="G26" s="496"/>
      <c r="H26" s="496"/>
      <c r="I26" s="496"/>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7" t="str">
        <f>請求書!$AH26</f>
        <v/>
      </c>
      <c r="AI26" s="497"/>
      <c r="AJ26" s="497"/>
      <c r="AK26" s="497"/>
      <c r="AL26" s="497"/>
      <c r="AM26" s="498" t="str">
        <f>請求書!$AM26</f>
        <v/>
      </c>
      <c r="AN26" s="498"/>
      <c r="AO26" s="498"/>
      <c r="AP26" s="498"/>
      <c r="AQ26" s="498"/>
      <c r="AR26" s="499" t="str">
        <f>請求書!$AR26</f>
        <v/>
      </c>
      <c r="AS26" s="499"/>
      <c r="AT26" s="499"/>
      <c r="AU26" s="499"/>
      <c r="AV26" s="499"/>
    </row>
    <row r="27" spans="1:97" s="157" customFormat="1" ht="30" customHeight="1">
      <c r="C27" s="496" t="str">
        <f>請求書!C27</f>
        <v/>
      </c>
      <c r="D27" s="496"/>
      <c r="E27" s="496"/>
      <c r="F27" s="496"/>
      <c r="G27" s="496"/>
      <c r="H27" s="496"/>
      <c r="I27" s="496"/>
      <c r="J27" s="496"/>
      <c r="K27" s="496"/>
      <c r="L27" s="496"/>
      <c r="M27" s="496"/>
      <c r="N27" s="496"/>
      <c r="O27" s="496"/>
      <c r="P27" s="496"/>
      <c r="Q27" s="496"/>
      <c r="R27" s="496"/>
      <c r="S27" s="496"/>
      <c r="T27" s="496"/>
      <c r="U27" s="496"/>
      <c r="V27" s="496"/>
      <c r="W27" s="496"/>
      <c r="X27" s="496"/>
      <c r="Y27" s="496"/>
      <c r="Z27" s="496"/>
      <c r="AA27" s="496"/>
      <c r="AB27" s="496"/>
      <c r="AC27" s="496"/>
      <c r="AD27" s="496"/>
      <c r="AE27" s="496"/>
      <c r="AF27" s="496"/>
      <c r="AG27" s="496"/>
      <c r="AH27" s="497" t="str">
        <f>請求書!$AH27</f>
        <v/>
      </c>
      <c r="AI27" s="497"/>
      <c r="AJ27" s="497"/>
      <c r="AK27" s="497"/>
      <c r="AL27" s="497"/>
      <c r="AM27" s="498" t="str">
        <f>請求書!$AM27</f>
        <v/>
      </c>
      <c r="AN27" s="498"/>
      <c r="AO27" s="498"/>
      <c r="AP27" s="498"/>
      <c r="AQ27" s="498"/>
      <c r="AR27" s="499" t="str">
        <f>請求書!$AR27</f>
        <v/>
      </c>
      <c r="AS27" s="499"/>
      <c r="AT27" s="499"/>
      <c r="AU27" s="499"/>
      <c r="AV27" s="499"/>
    </row>
    <row r="28" spans="1:97" s="157" customFormat="1" ht="30" customHeight="1">
      <c r="C28" s="496" t="str">
        <f>請求書!C28</f>
        <v/>
      </c>
      <c r="D28" s="496"/>
      <c r="E28" s="496"/>
      <c r="F28" s="496"/>
      <c r="G28" s="496"/>
      <c r="H28" s="496"/>
      <c r="I28" s="496"/>
      <c r="J28" s="496"/>
      <c r="K28" s="496"/>
      <c r="L28" s="496"/>
      <c r="M28" s="496"/>
      <c r="N28" s="496"/>
      <c r="O28" s="496"/>
      <c r="P28" s="496"/>
      <c r="Q28" s="496"/>
      <c r="R28" s="496"/>
      <c r="S28" s="496"/>
      <c r="T28" s="496"/>
      <c r="U28" s="496"/>
      <c r="V28" s="496"/>
      <c r="W28" s="496"/>
      <c r="X28" s="496"/>
      <c r="Y28" s="496"/>
      <c r="Z28" s="496"/>
      <c r="AA28" s="496"/>
      <c r="AB28" s="496"/>
      <c r="AC28" s="496"/>
      <c r="AD28" s="496"/>
      <c r="AE28" s="496"/>
      <c r="AF28" s="496"/>
      <c r="AG28" s="496"/>
      <c r="AH28" s="497" t="str">
        <f>請求書!$AH28</f>
        <v/>
      </c>
      <c r="AI28" s="497"/>
      <c r="AJ28" s="497"/>
      <c r="AK28" s="497"/>
      <c r="AL28" s="497"/>
      <c r="AM28" s="498" t="str">
        <f>請求書!$AM28</f>
        <v/>
      </c>
      <c r="AN28" s="498"/>
      <c r="AO28" s="498"/>
      <c r="AP28" s="498"/>
      <c r="AQ28" s="498"/>
      <c r="AR28" s="499" t="str">
        <f>請求書!$AR28</f>
        <v/>
      </c>
      <c r="AS28" s="499"/>
      <c r="AT28" s="499"/>
      <c r="AU28" s="499"/>
      <c r="AV28" s="499"/>
    </row>
    <row r="29" spans="1:97" s="157" customFormat="1" ht="30" customHeight="1">
      <c r="C29" s="496" t="str">
        <f>請求書!C29</f>
        <v/>
      </c>
      <c r="D29" s="496"/>
      <c r="E29" s="496"/>
      <c r="F29" s="496"/>
      <c r="G29" s="496"/>
      <c r="H29" s="496"/>
      <c r="I29" s="496"/>
      <c r="J29" s="496"/>
      <c r="K29" s="496"/>
      <c r="L29" s="496"/>
      <c r="M29" s="496"/>
      <c r="N29" s="496"/>
      <c r="O29" s="496"/>
      <c r="P29" s="496"/>
      <c r="Q29" s="496"/>
      <c r="R29" s="496"/>
      <c r="S29" s="496"/>
      <c r="T29" s="496"/>
      <c r="U29" s="496"/>
      <c r="V29" s="496"/>
      <c r="W29" s="496"/>
      <c r="X29" s="496"/>
      <c r="Y29" s="496"/>
      <c r="Z29" s="496"/>
      <c r="AA29" s="496"/>
      <c r="AB29" s="496"/>
      <c r="AC29" s="496"/>
      <c r="AD29" s="496"/>
      <c r="AE29" s="496"/>
      <c r="AF29" s="496"/>
      <c r="AG29" s="496"/>
      <c r="AH29" s="497" t="str">
        <f>請求書!$AH29</f>
        <v/>
      </c>
      <c r="AI29" s="497"/>
      <c r="AJ29" s="497"/>
      <c r="AK29" s="497"/>
      <c r="AL29" s="497"/>
      <c r="AM29" s="498" t="str">
        <f>請求書!$AM29</f>
        <v/>
      </c>
      <c r="AN29" s="498"/>
      <c r="AO29" s="498"/>
      <c r="AP29" s="498"/>
      <c r="AQ29" s="498"/>
      <c r="AR29" s="499" t="str">
        <f>請求書!$AR29</f>
        <v/>
      </c>
      <c r="AS29" s="499"/>
      <c r="AT29" s="499"/>
      <c r="AU29" s="499"/>
      <c r="AV29" s="499"/>
    </row>
    <row r="30" spans="1:97" s="157" customFormat="1" ht="30" customHeight="1">
      <c r="C30" s="496" t="str">
        <f>請求書!C30</f>
        <v/>
      </c>
      <c r="D30" s="496"/>
      <c r="E30" s="496"/>
      <c r="F30" s="496"/>
      <c r="G30" s="496"/>
      <c r="H30" s="496"/>
      <c r="I30" s="496"/>
      <c r="J30" s="496"/>
      <c r="K30" s="496"/>
      <c r="L30" s="496"/>
      <c r="M30" s="496"/>
      <c r="N30" s="496"/>
      <c r="O30" s="496"/>
      <c r="P30" s="496"/>
      <c r="Q30" s="496"/>
      <c r="R30" s="496"/>
      <c r="S30" s="496"/>
      <c r="T30" s="496"/>
      <c r="U30" s="496"/>
      <c r="V30" s="496"/>
      <c r="W30" s="496"/>
      <c r="X30" s="496"/>
      <c r="Y30" s="496"/>
      <c r="Z30" s="496"/>
      <c r="AA30" s="496"/>
      <c r="AB30" s="496"/>
      <c r="AC30" s="496"/>
      <c r="AD30" s="496"/>
      <c r="AE30" s="496"/>
      <c r="AF30" s="496"/>
      <c r="AG30" s="496"/>
      <c r="AH30" s="497" t="str">
        <f>請求書!$AH30</f>
        <v/>
      </c>
      <c r="AI30" s="497"/>
      <c r="AJ30" s="497"/>
      <c r="AK30" s="497"/>
      <c r="AL30" s="497"/>
      <c r="AM30" s="498" t="str">
        <f>請求書!$AM30</f>
        <v/>
      </c>
      <c r="AN30" s="498"/>
      <c r="AO30" s="498"/>
      <c r="AP30" s="498"/>
      <c r="AQ30" s="498"/>
      <c r="AR30" s="499" t="str">
        <f>請求書!$AR30</f>
        <v/>
      </c>
      <c r="AS30" s="499"/>
      <c r="AT30" s="499"/>
      <c r="AU30" s="499"/>
      <c r="AV30" s="499"/>
    </row>
    <row r="31" spans="1:97" s="157" customFormat="1" ht="30" customHeight="1">
      <c r="C31" s="496" t="str">
        <f>請求書!C31</f>
        <v/>
      </c>
      <c r="D31" s="496"/>
      <c r="E31" s="496"/>
      <c r="F31" s="496"/>
      <c r="G31" s="496"/>
      <c r="H31" s="496"/>
      <c r="I31" s="496"/>
      <c r="J31" s="496"/>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7" t="str">
        <f>請求書!$AH31</f>
        <v/>
      </c>
      <c r="AI31" s="497"/>
      <c r="AJ31" s="497"/>
      <c r="AK31" s="497"/>
      <c r="AL31" s="497"/>
      <c r="AM31" s="498" t="str">
        <f>請求書!$AM31</f>
        <v/>
      </c>
      <c r="AN31" s="498"/>
      <c r="AO31" s="498"/>
      <c r="AP31" s="498"/>
      <c r="AQ31" s="498"/>
      <c r="AR31" s="499" t="str">
        <f>請求書!$AR31</f>
        <v/>
      </c>
      <c r="AS31" s="499"/>
      <c r="AT31" s="499"/>
      <c r="AU31" s="499"/>
      <c r="AV31" s="499"/>
    </row>
    <row r="32" spans="1:97" s="157" customFormat="1" ht="18" customHeight="1">
      <c r="N32" s="182"/>
      <c r="AB32" s="183"/>
      <c r="AH32" s="498" t="s">
        <v>2</v>
      </c>
      <c r="AI32" s="498"/>
      <c r="AJ32" s="498"/>
      <c r="AK32" s="498"/>
      <c r="AL32" s="498"/>
      <c r="AM32" s="498"/>
      <c r="AN32" s="498"/>
      <c r="AO32" s="498"/>
      <c r="AP32" s="498"/>
      <c r="AQ32" s="498"/>
      <c r="AR32" s="499">
        <f>AR34-AR33</f>
        <v>0</v>
      </c>
      <c r="AS32" s="516"/>
      <c r="AT32" s="516"/>
      <c r="AU32" s="516"/>
      <c r="AV32" s="516"/>
      <c r="AZ32" s="185"/>
      <c r="BA32" s="185"/>
      <c r="BB32" s="185"/>
      <c r="BC32" s="185"/>
      <c r="BD32" s="185"/>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c r="CE32" s="185"/>
      <c r="CF32" s="185"/>
      <c r="CG32" s="185"/>
      <c r="CH32" s="185"/>
      <c r="CI32" s="185"/>
      <c r="CJ32" s="185"/>
      <c r="CK32" s="186"/>
      <c r="CL32" s="186"/>
      <c r="CM32" s="186"/>
      <c r="CN32" s="187"/>
      <c r="CO32" s="187"/>
      <c r="CP32" s="187"/>
      <c r="CQ32" s="187"/>
      <c r="CR32" s="187"/>
      <c r="CS32" s="187"/>
    </row>
    <row r="33" spans="8:97" s="157" customFormat="1" ht="18" customHeight="1">
      <c r="N33" s="188"/>
      <c r="AH33" s="498" t="s">
        <v>1</v>
      </c>
      <c r="AI33" s="498"/>
      <c r="AJ33" s="498"/>
      <c r="AK33" s="498"/>
      <c r="AL33" s="498"/>
      <c r="AM33" s="498"/>
      <c r="AN33" s="498"/>
      <c r="AO33" s="498"/>
      <c r="AP33" s="498"/>
      <c r="AQ33" s="498"/>
      <c r="AR33" s="499">
        <f>ROUND(AR34-(AR34/(1+0.1)),0)</f>
        <v>0</v>
      </c>
      <c r="AS33" s="499"/>
      <c r="AT33" s="499"/>
      <c r="AU33" s="499"/>
      <c r="AV33" s="499"/>
      <c r="AZ33" s="185"/>
      <c r="BA33" s="501"/>
      <c r="BB33" s="501"/>
      <c r="BC33" s="501"/>
      <c r="BD33" s="501"/>
      <c r="BE33" s="501"/>
      <c r="BF33" s="501"/>
      <c r="BG33" s="501"/>
      <c r="BH33" s="501"/>
      <c r="BI33" s="501"/>
      <c r="BJ33" s="501"/>
      <c r="BK33" s="501"/>
      <c r="BL33" s="501"/>
      <c r="BM33" s="501"/>
      <c r="BN33" s="501"/>
      <c r="BO33" s="501"/>
      <c r="BP33" s="185"/>
      <c r="BQ33" s="185"/>
      <c r="BR33" s="185"/>
      <c r="BS33" s="185"/>
      <c r="BT33" s="185"/>
      <c r="BU33" s="185"/>
      <c r="BV33" s="185"/>
      <c r="BW33" s="185"/>
      <c r="BX33" s="185"/>
      <c r="BY33" s="185"/>
      <c r="BZ33" s="185"/>
      <c r="CA33" s="185"/>
      <c r="CB33" s="185"/>
      <c r="CC33" s="185"/>
      <c r="CD33" s="185"/>
      <c r="CE33" s="185"/>
      <c r="CF33" s="185"/>
      <c r="CG33" s="185"/>
      <c r="CH33" s="185"/>
      <c r="CI33" s="185"/>
      <c r="CJ33" s="185"/>
      <c r="CK33" s="186"/>
      <c r="CL33" s="186"/>
      <c r="CM33" s="186"/>
      <c r="CN33" s="187"/>
      <c r="CO33" s="187"/>
      <c r="CP33" s="187"/>
      <c r="CQ33" s="187"/>
      <c r="CR33" s="187"/>
      <c r="CS33" s="187"/>
    </row>
    <row r="34" spans="8:97" s="157" customFormat="1" ht="18" customHeight="1">
      <c r="N34" s="188"/>
      <c r="AH34" s="498" t="s">
        <v>71</v>
      </c>
      <c r="AI34" s="498"/>
      <c r="AJ34" s="498"/>
      <c r="AK34" s="498"/>
      <c r="AL34" s="498"/>
      <c r="AM34" s="498"/>
      <c r="AN34" s="498"/>
      <c r="AO34" s="498"/>
      <c r="AP34" s="498"/>
      <c r="AQ34" s="498"/>
      <c r="AR34" s="499">
        <f>SUM(AR22:AV31)</f>
        <v>0</v>
      </c>
      <c r="AS34" s="499"/>
      <c r="AT34" s="499"/>
      <c r="AU34" s="499"/>
      <c r="AV34" s="499"/>
      <c r="AZ34" s="185"/>
      <c r="BA34" s="501"/>
      <c r="BB34" s="501"/>
      <c r="BC34" s="501"/>
      <c r="BD34" s="501"/>
      <c r="BE34" s="501"/>
      <c r="BF34" s="501"/>
      <c r="BG34" s="501"/>
      <c r="BH34" s="501"/>
      <c r="BI34" s="501"/>
      <c r="BJ34" s="501"/>
      <c r="BK34" s="501"/>
      <c r="BL34" s="501"/>
      <c r="BM34" s="501"/>
      <c r="BN34" s="501"/>
      <c r="BO34" s="501"/>
      <c r="BP34" s="185"/>
      <c r="BQ34" s="185"/>
      <c r="BR34" s="185"/>
      <c r="BS34" s="185"/>
      <c r="BT34" s="185"/>
      <c r="BU34" s="185"/>
      <c r="BV34" s="185"/>
      <c r="BW34" s="185"/>
      <c r="BX34" s="185"/>
      <c r="BY34" s="185"/>
      <c r="BZ34" s="185"/>
      <c r="CA34" s="185"/>
      <c r="CB34" s="185"/>
      <c r="CC34" s="185"/>
      <c r="CD34" s="185"/>
      <c r="CE34" s="185"/>
      <c r="CF34" s="185"/>
      <c r="CG34" s="185"/>
      <c r="CH34" s="185"/>
      <c r="CI34" s="185"/>
      <c r="CJ34" s="185"/>
      <c r="CK34" s="186"/>
      <c r="CL34" s="186"/>
      <c r="CM34" s="186"/>
      <c r="CN34" s="187"/>
      <c r="CO34" s="187"/>
      <c r="CP34" s="187"/>
      <c r="CQ34" s="187"/>
      <c r="CR34" s="187"/>
      <c r="CS34" s="187"/>
    </row>
    <row r="35" spans="8:97" ht="18" customHeight="1">
      <c r="H35" s="157"/>
      <c r="I35" s="157"/>
      <c r="J35" s="157"/>
      <c r="K35" s="157"/>
      <c r="L35" s="157"/>
      <c r="M35" s="157"/>
      <c r="N35" s="188"/>
      <c r="O35" s="157"/>
      <c r="P35" s="157"/>
      <c r="Q35" s="157"/>
      <c r="R35" s="157"/>
      <c r="S35" s="157"/>
      <c r="AH35" s="162"/>
      <c r="AI35" s="162"/>
      <c r="AJ35" s="162"/>
      <c r="AK35" s="162"/>
      <c r="AL35" s="162"/>
      <c r="AM35" s="162"/>
      <c r="AN35" s="162"/>
      <c r="AO35" s="162"/>
      <c r="AP35" s="162"/>
      <c r="AQ35" s="162"/>
      <c r="AR35" s="189"/>
      <c r="AS35" s="189"/>
      <c r="AT35" s="189"/>
      <c r="AU35" s="189"/>
      <c r="AV35" s="189"/>
      <c r="AZ35" s="520"/>
      <c r="BA35" s="520"/>
      <c r="BB35" s="520"/>
      <c r="BC35" s="520"/>
      <c r="BD35" s="520"/>
      <c r="BE35" s="520"/>
      <c r="BF35" s="520"/>
      <c r="BG35" s="520"/>
      <c r="BH35" s="520"/>
      <c r="BI35" s="520"/>
      <c r="BJ35" s="520"/>
      <c r="BK35" s="520"/>
      <c r="BL35" s="520"/>
      <c r="BM35" s="520"/>
      <c r="BN35" s="520"/>
      <c r="BO35" s="520"/>
      <c r="BP35" s="520"/>
      <c r="BQ35" s="520"/>
      <c r="BR35" s="159"/>
      <c r="BS35" s="159"/>
      <c r="BT35" s="159"/>
      <c r="BU35" s="159"/>
      <c r="BV35" s="159"/>
      <c r="BW35" s="159"/>
      <c r="BX35" s="159"/>
      <c r="BY35" s="159"/>
      <c r="BZ35" s="159"/>
      <c r="CA35" s="159"/>
      <c r="CB35" s="159"/>
      <c r="CC35" s="159"/>
      <c r="CD35" s="159"/>
      <c r="CE35" s="159"/>
      <c r="CF35" s="159"/>
      <c r="CG35" s="159"/>
      <c r="CH35" s="159"/>
      <c r="CI35" s="159"/>
      <c r="CJ35" s="159"/>
      <c r="CK35" s="160"/>
      <c r="CL35" s="160"/>
      <c r="CM35" s="160"/>
      <c r="CN35" s="161"/>
      <c r="CO35" s="161"/>
      <c r="CP35" s="161"/>
      <c r="CQ35" s="161"/>
      <c r="CR35" s="161"/>
      <c r="CS35" s="161"/>
    </row>
    <row r="36" spans="8:97" ht="30" customHeight="1" thickBot="1">
      <c r="H36" s="514" t="s">
        <v>65</v>
      </c>
      <c r="I36" s="514"/>
      <c r="J36" s="514"/>
      <c r="K36" s="514"/>
      <c r="L36" s="514"/>
      <c r="M36" s="514"/>
      <c r="N36" s="514"/>
      <c r="O36" s="521">
        <f>AR34</f>
        <v>0</v>
      </c>
      <c r="P36" s="521"/>
      <c r="Q36" s="521"/>
      <c r="R36" s="521"/>
      <c r="S36" s="521"/>
      <c r="T36" s="521"/>
      <c r="U36" s="521"/>
      <c r="V36" s="521"/>
      <c r="W36" s="521"/>
      <c r="X36" s="521"/>
      <c r="Y36" s="521"/>
      <c r="Z36" s="521"/>
      <c r="AA36" s="521"/>
      <c r="AB36" s="521"/>
      <c r="AC36" s="521"/>
      <c r="AD36" s="521"/>
      <c r="AE36" s="521"/>
      <c r="AF36" s="521"/>
      <c r="AG36" s="521"/>
      <c r="AH36" s="521"/>
      <c r="AI36" s="521"/>
      <c r="AJ36" s="521"/>
      <c r="AK36" s="190" t="s">
        <v>57</v>
      </c>
      <c r="AL36" s="191"/>
      <c r="AM36" s="157"/>
      <c r="AN36" s="157"/>
      <c r="AO36" s="157"/>
      <c r="AP36" s="157"/>
      <c r="AZ36" s="520"/>
      <c r="BA36" s="520"/>
      <c r="BB36" s="520"/>
      <c r="BC36" s="520"/>
      <c r="BD36" s="520"/>
      <c r="BE36" s="520"/>
      <c r="BF36" s="520"/>
      <c r="BG36" s="520"/>
      <c r="BH36" s="520"/>
      <c r="BI36" s="520"/>
      <c r="BJ36" s="520"/>
      <c r="BK36" s="520"/>
      <c r="BL36" s="520"/>
      <c r="BM36" s="520"/>
      <c r="BN36" s="520"/>
      <c r="BO36" s="520"/>
      <c r="BP36" s="520"/>
      <c r="BQ36" s="520"/>
      <c r="BR36" s="164"/>
      <c r="BS36" s="164"/>
      <c r="BT36" s="164"/>
      <c r="BU36" s="164"/>
      <c r="BV36" s="164"/>
      <c r="BW36" s="164"/>
      <c r="BX36" s="164"/>
      <c r="BY36" s="164"/>
      <c r="BZ36" s="164"/>
      <c r="CA36" s="164"/>
      <c r="CB36" s="164"/>
      <c r="CC36" s="164"/>
      <c r="CD36" s="164"/>
      <c r="CE36" s="164"/>
      <c r="CF36" s="164"/>
      <c r="CG36" s="164"/>
      <c r="CH36" s="164"/>
      <c r="CI36" s="164"/>
      <c r="CJ36" s="164"/>
      <c r="CK36" s="160"/>
      <c r="CL36" s="160"/>
      <c r="CM36" s="160"/>
      <c r="CN36" s="165"/>
      <c r="CO36" s="165"/>
      <c r="CP36" s="165"/>
      <c r="CQ36" s="165"/>
      <c r="CR36" s="165"/>
      <c r="CS36" s="165"/>
    </row>
    <row r="37" spans="8:97" ht="18" customHeight="1">
      <c r="H37" s="157"/>
      <c r="I37" s="157"/>
      <c r="J37" s="157"/>
      <c r="K37" s="157"/>
      <c r="L37" s="157"/>
      <c r="M37" s="157"/>
      <c r="N37" s="157"/>
      <c r="O37" s="519"/>
      <c r="P37" s="519"/>
      <c r="Q37" s="519"/>
      <c r="R37" s="519"/>
      <c r="S37" s="519"/>
      <c r="T37" s="519"/>
      <c r="U37" s="519"/>
      <c r="V37" s="519"/>
      <c r="W37" s="519"/>
      <c r="X37" s="519"/>
      <c r="Y37" s="519"/>
      <c r="Z37" s="519"/>
      <c r="AA37" s="519"/>
      <c r="AB37" s="519"/>
      <c r="AC37" s="519"/>
      <c r="AD37" s="519"/>
      <c r="AE37" s="519"/>
      <c r="AF37" s="522"/>
      <c r="AG37" s="522"/>
      <c r="AH37" s="522"/>
      <c r="AI37" s="522"/>
      <c r="AJ37" s="192"/>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195"/>
      <c r="CE37" s="195"/>
      <c r="CF37" s="195"/>
      <c r="CG37" s="195"/>
      <c r="CH37" s="195"/>
      <c r="CI37" s="195"/>
      <c r="CJ37" s="195"/>
      <c r="CK37" s="196"/>
      <c r="CL37" s="197"/>
      <c r="CM37" s="197"/>
      <c r="CN37" s="197"/>
      <c r="CO37" s="197"/>
      <c r="CP37" s="197"/>
      <c r="CQ37" s="197"/>
      <c r="CR37" s="197"/>
      <c r="CS37" s="197"/>
    </row>
    <row r="38" spans="8:97" ht="18" customHeight="1">
      <c r="U38" s="157"/>
      <c r="V38" s="157"/>
      <c r="W38" s="157"/>
      <c r="X38" s="157"/>
      <c r="Y38" s="157"/>
      <c r="Z38" s="157"/>
      <c r="AA38" s="157"/>
      <c r="AB38" s="157"/>
      <c r="AC38" s="157"/>
      <c r="AD38" s="183"/>
      <c r="AJ38" s="183"/>
      <c r="AK38" s="157"/>
      <c r="AL38" s="183"/>
      <c r="AM38" s="198"/>
      <c r="BF38" s="203"/>
      <c r="BK38" s="207"/>
    </row>
    <row r="39" spans="8:97" ht="18" customHeight="1">
      <c r="N39" s="157"/>
      <c r="O39" s="157"/>
      <c r="P39" s="157"/>
      <c r="Q39" s="157"/>
      <c r="R39" s="157"/>
      <c r="S39" s="157"/>
      <c r="T39" s="157"/>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c r="BZ39" s="200"/>
      <c r="CA39" s="200"/>
      <c r="CB39" s="200"/>
      <c r="CC39" s="200"/>
      <c r="CD39" s="200"/>
      <c r="CE39" s="200"/>
      <c r="CF39" s="200"/>
      <c r="CG39" s="200"/>
      <c r="CH39" s="200"/>
      <c r="CI39" s="200"/>
      <c r="CJ39" s="200"/>
      <c r="CK39" s="208"/>
      <c r="CL39" s="208"/>
      <c r="CM39" s="208"/>
      <c r="CN39" s="208"/>
      <c r="CO39" s="208"/>
      <c r="CP39" s="208"/>
      <c r="CQ39" s="208"/>
      <c r="CR39" s="208"/>
      <c r="CS39" s="208"/>
    </row>
    <row r="40" spans="8:97" ht="18" customHeight="1">
      <c r="N40" s="188"/>
      <c r="O40" s="157"/>
      <c r="P40" s="157"/>
      <c r="Q40" s="157"/>
      <c r="R40" s="157"/>
      <c r="S40" s="157"/>
      <c r="T40" s="157"/>
      <c r="U40" s="157"/>
      <c r="V40" s="157"/>
      <c r="W40" s="157"/>
      <c r="X40" s="157"/>
      <c r="Y40" s="157"/>
      <c r="Z40" s="157"/>
      <c r="AA40" s="157"/>
      <c r="AB40" s="183"/>
      <c r="AH40" s="183"/>
      <c r="AI40" s="157"/>
      <c r="AJ40" s="183"/>
      <c r="AK40" s="519"/>
      <c r="AL40" s="505"/>
      <c r="AM40" s="505"/>
      <c r="AN40" s="505"/>
      <c r="AO40" s="505"/>
      <c r="AP40" s="505"/>
      <c r="AQ40" s="505"/>
      <c r="AR40" s="505"/>
      <c r="AS40" s="505"/>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59"/>
      <c r="CC40" s="159"/>
      <c r="CD40" s="159"/>
      <c r="CE40" s="159"/>
      <c r="CF40" s="159"/>
      <c r="CG40" s="159"/>
      <c r="CH40" s="159"/>
      <c r="CI40" s="159"/>
      <c r="CJ40" s="159"/>
      <c r="CK40" s="160"/>
      <c r="CL40" s="160"/>
      <c r="CM40" s="160"/>
      <c r="CN40" s="161"/>
      <c r="CO40" s="161"/>
      <c r="CP40" s="161"/>
      <c r="CQ40" s="161"/>
      <c r="CR40" s="161"/>
      <c r="CS40" s="161"/>
    </row>
    <row r="41" spans="8:97" ht="18" customHeight="1">
      <c r="S41" s="157"/>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60"/>
      <c r="CL41" s="160"/>
      <c r="CM41" s="160"/>
      <c r="CN41" s="161"/>
      <c r="CO41" s="161"/>
      <c r="CP41" s="161"/>
      <c r="CQ41" s="161"/>
      <c r="CR41" s="161"/>
      <c r="CS41" s="161"/>
    </row>
    <row r="42" spans="8:97" ht="18" customHeight="1"/>
    <row r="43" spans="8:97" ht="18" customHeight="1"/>
    <row r="44" spans="8:97" ht="18" customHeight="1"/>
    <row r="45" spans="8:97" ht="18" customHeight="1"/>
    <row r="46" spans="8:97" ht="18" customHeight="1"/>
    <row r="47" spans="8:97" ht="18" customHeight="1"/>
    <row r="48" spans="8:97" ht="18" customHeight="1"/>
    <row r="49" s="152" customFormat="1" ht="18" customHeight="1"/>
    <row r="50" s="152" customFormat="1" ht="18" customHeight="1"/>
    <row r="51" s="152" customFormat="1" ht="18" customHeight="1"/>
    <row r="52" s="152" customFormat="1" ht="18" customHeight="1"/>
    <row r="53" s="152" customFormat="1" ht="18" customHeight="1"/>
    <row r="54" s="152" customFormat="1" ht="18" customHeight="1"/>
    <row r="55" s="152" customFormat="1" ht="18" customHeight="1"/>
    <row r="56" s="152" customFormat="1" ht="18" customHeight="1"/>
    <row r="57" s="152" customFormat="1" ht="18" customHeight="1"/>
    <row r="58" s="152" customFormat="1" ht="18" customHeight="1"/>
    <row r="59" s="152" customFormat="1" ht="18" customHeight="1"/>
    <row r="60" s="152" customFormat="1" ht="18" customHeight="1"/>
    <row r="61" s="152" customFormat="1" ht="18" customHeight="1"/>
    <row r="62" s="152" customFormat="1" ht="18" customHeight="1"/>
    <row r="63" s="152" customFormat="1" ht="18" customHeight="1"/>
    <row r="64" s="152" customFormat="1" ht="18" customHeight="1"/>
    <row r="65" s="152" customFormat="1" ht="18" customHeight="1"/>
    <row r="66" s="152" customFormat="1" ht="18" customHeight="1"/>
    <row r="67" s="152" customFormat="1" ht="18" customHeight="1"/>
    <row r="68" s="152" customFormat="1" ht="18" customHeight="1"/>
    <row r="69" s="152" customFormat="1" ht="18" customHeight="1"/>
    <row r="70" s="152" customFormat="1" ht="18" customHeight="1"/>
    <row r="71" s="152" customFormat="1" ht="18" customHeight="1"/>
    <row r="72" s="152" customFormat="1" ht="18" customHeight="1"/>
    <row r="73" s="152" customFormat="1" ht="18" customHeight="1"/>
    <row r="74" s="152" customFormat="1" ht="18" customHeight="1"/>
    <row r="75" s="152" customFormat="1" ht="18" customHeight="1"/>
    <row r="76" s="152" customFormat="1" ht="18" customHeight="1"/>
    <row r="77" s="152" customFormat="1" ht="18" customHeight="1"/>
    <row r="78" s="152" customFormat="1" ht="18" customHeight="1"/>
    <row r="79" s="152" customFormat="1" ht="18" customHeight="1"/>
    <row r="80" s="152" customFormat="1" ht="18" customHeight="1"/>
    <row r="81" s="152" customFormat="1" ht="18" customHeight="1"/>
    <row r="82" s="152" customFormat="1" ht="18" customHeight="1"/>
    <row r="83" s="152" customFormat="1" ht="18" customHeight="1"/>
    <row r="84" s="152" customFormat="1" ht="18" customHeight="1"/>
    <row r="85" s="152" customFormat="1" ht="18" customHeight="1"/>
    <row r="86" s="152" customFormat="1" ht="18" customHeight="1"/>
    <row r="87" s="152" customFormat="1" ht="18" customHeight="1"/>
    <row r="88" s="152" customFormat="1" ht="18" customHeight="1"/>
    <row r="89" s="152" customFormat="1" ht="18" customHeight="1"/>
    <row r="90" s="152" customFormat="1" ht="18" customHeight="1"/>
    <row r="91" s="152" customFormat="1" ht="18" customHeight="1"/>
    <row r="92" s="152" customFormat="1" ht="18" customHeight="1"/>
    <row r="93" s="152" customFormat="1" ht="18" customHeight="1"/>
    <row r="94" s="152" customFormat="1" ht="18" customHeight="1"/>
    <row r="95" s="152" customFormat="1" ht="18" customHeight="1"/>
    <row r="96" s="152" customFormat="1" ht="18" customHeight="1"/>
    <row r="97" s="152" customFormat="1" ht="18" customHeight="1"/>
    <row r="98" s="152" customFormat="1" ht="18" customHeight="1"/>
    <row r="99" s="152" customFormat="1" ht="18" customHeight="1"/>
    <row r="100" s="152" customFormat="1" ht="18" customHeight="1"/>
    <row r="101" s="152" customFormat="1" ht="18" customHeight="1"/>
    <row r="102" s="152" customFormat="1" ht="18" customHeight="1"/>
    <row r="103" s="152" customFormat="1" ht="18" customHeight="1"/>
    <row r="104" s="152" customFormat="1" ht="18" customHeight="1"/>
  </sheetData>
  <sheetProtection algorithmName="SHA-512" hashValue="VxTqjGi0/GuIueVX7bC6f5bonhYQKuvLVvqbGbTDBRkisKLw4rDgFTZxFLn/UM884MAMLQ7FPN4I4P0lF4VsLg==" saltValue="8vmVQMOE3DWwYWu1UFm0HQ==" spinCount="100000" sheet="1" objects="1" scenarios="1"/>
  <mergeCells count="71">
    <mergeCell ref="AZ2:CB3"/>
    <mergeCell ref="AZ36:BQ36"/>
    <mergeCell ref="AH32:AQ32"/>
    <mergeCell ref="AR32:AV32"/>
    <mergeCell ref="AH34:AQ34"/>
    <mergeCell ref="AR34:AV34"/>
    <mergeCell ref="BA34:BO34"/>
    <mergeCell ref="AZ35:BQ35"/>
    <mergeCell ref="AH31:AL31"/>
    <mergeCell ref="AM31:AQ31"/>
    <mergeCell ref="AR31:AV31"/>
    <mergeCell ref="AR21:AV21"/>
    <mergeCell ref="BA33:BO33"/>
    <mergeCell ref="AA12:AV12"/>
    <mergeCell ref="AA13:AV13"/>
    <mergeCell ref="C23:AG23"/>
    <mergeCell ref="AK40:AS40"/>
    <mergeCell ref="AL1:AO1"/>
    <mergeCell ref="AR25:AV25"/>
    <mergeCell ref="C30:AG30"/>
    <mergeCell ref="AH30:AL30"/>
    <mergeCell ref="AM30:AQ30"/>
    <mergeCell ref="AR30:AV30"/>
    <mergeCell ref="C26:AG26"/>
    <mergeCell ref="AH26:AL26"/>
    <mergeCell ref="AM26:AQ26"/>
    <mergeCell ref="AR26:AV26"/>
    <mergeCell ref="C22:AG22"/>
    <mergeCell ref="AH22:AL22"/>
    <mergeCell ref="AM22:AQ22"/>
    <mergeCell ref="AR22:AV22"/>
    <mergeCell ref="AH25:AL25"/>
    <mergeCell ref="H36:N36"/>
    <mergeCell ref="O36:AJ36"/>
    <mergeCell ref="C31:AG31"/>
    <mergeCell ref="O37:AE37"/>
    <mergeCell ref="AF37:AI37"/>
    <mergeCell ref="AH23:AL23"/>
    <mergeCell ref="AM23:AQ23"/>
    <mergeCell ref="AR23:AV23"/>
    <mergeCell ref="AH33:AQ33"/>
    <mergeCell ref="AR33:AV33"/>
    <mergeCell ref="C24:AG24"/>
    <mergeCell ref="AH24:AL24"/>
    <mergeCell ref="AM24:AQ24"/>
    <mergeCell ref="AR24:AV24"/>
    <mergeCell ref="C25:AG25"/>
    <mergeCell ref="AM25:AQ25"/>
    <mergeCell ref="AP1:AX1"/>
    <mergeCell ref="AR3:AT3"/>
    <mergeCell ref="A4:AX6"/>
    <mergeCell ref="C8:U10"/>
    <mergeCell ref="AL2:AX2"/>
    <mergeCell ref="V9:X10"/>
    <mergeCell ref="C17:AL17"/>
    <mergeCell ref="A19:AX19"/>
    <mergeCell ref="C21:AG21"/>
    <mergeCell ref="AH21:AL21"/>
    <mergeCell ref="AM21:AQ21"/>
    <mergeCell ref="C29:AG29"/>
    <mergeCell ref="AH29:AL29"/>
    <mergeCell ref="AM29:AQ29"/>
    <mergeCell ref="AR29:AV29"/>
    <mergeCell ref="C27:AG27"/>
    <mergeCell ref="AH27:AL27"/>
    <mergeCell ref="AM27:AQ27"/>
    <mergeCell ref="AR27:AV27"/>
    <mergeCell ref="C28:AG28"/>
    <mergeCell ref="AH28:AL28"/>
    <mergeCell ref="AM28:AQ28"/>
    <mergeCell ref="AR28:AV28"/>
  </mergeCells>
  <phoneticPr fontId="14"/>
  <dataValidations count="1">
    <dataValidation type="list" allowBlank="1" showInputMessage="1" showErrorMessage="1" sqref="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1:Y65541 JR65541:JU65541 TN65541:TQ65541 ADJ65541:ADM65541 ANF65541:ANI65541 AXB65541:AXE65541 BGX65541:BHA65541 BQT65541:BQW65541 CAP65541:CAS65541 CKL65541:CKO65541 CUH65541:CUK65541 DED65541:DEG65541 DNZ65541:DOC65541 DXV65541:DXY65541 EHR65541:EHU65541 ERN65541:ERQ65541 FBJ65541:FBM65541 FLF65541:FLI65541 FVB65541:FVE65541 GEX65541:GFA65541 GOT65541:GOW65541 GYP65541:GYS65541 HIL65541:HIO65541 HSH65541:HSK65541 ICD65541:ICG65541 ILZ65541:IMC65541 IVV65541:IVY65541 JFR65541:JFU65541 JPN65541:JPQ65541 JZJ65541:JZM65541 KJF65541:KJI65541 KTB65541:KTE65541 LCX65541:LDA65541 LMT65541:LMW65541 LWP65541:LWS65541 MGL65541:MGO65541 MQH65541:MQK65541 NAD65541:NAG65541 NJZ65541:NKC65541 NTV65541:NTY65541 ODR65541:ODU65541 ONN65541:ONQ65541 OXJ65541:OXM65541 PHF65541:PHI65541 PRB65541:PRE65541 QAX65541:QBA65541 QKT65541:QKW65541 QUP65541:QUS65541 REL65541:REO65541 ROH65541:ROK65541 RYD65541:RYG65541 SHZ65541:SIC65541 SRV65541:SRY65541 TBR65541:TBU65541 TLN65541:TLQ65541 TVJ65541:TVM65541 UFF65541:UFI65541 UPB65541:UPE65541 UYX65541:UZA65541 VIT65541:VIW65541 VSP65541:VSS65541 WCL65541:WCO65541 WMH65541:WMK65541 WWD65541:WWG65541 V131077:Y131077 JR131077:JU131077 TN131077:TQ131077 ADJ131077:ADM131077 ANF131077:ANI131077 AXB131077:AXE131077 BGX131077:BHA131077 BQT131077:BQW131077 CAP131077:CAS131077 CKL131077:CKO131077 CUH131077:CUK131077 DED131077:DEG131077 DNZ131077:DOC131077 DXV131077:DXY131077 EHR131077:EHU131077 ERN131077:ERQ131077 FBJ131077:FBM131077 FLF131077:FLI131077 FVB131077:FVE131077 GEX131077:GFA131077 GOT131077:GOW131077 GYP131077:GYS131077 HIL131077:HIO131077 HSH131077:HSK131077 ICD131077:ICG131077 ILZ131077:IMC131077 IVV131077:IVY131077 JFR131077:JFU131077 JPN131077:JPQ131077 JZJ131077:JZM131077 KJF131077:KJI131077 KTB131077:KTE131077 LCX131077:LDA131077 LMT131077:LMW131077 LWP131077:LWS131077 MGL131077:MGO131077 MQH131077:MQK131077 NAD131077:NAG131077 NJZ131077:NKC131077 NTV131077:NTY131077 ODR131077:ODU131077 ONN131077:ONQ131077 OXJ131077:OXM131077 PHF131077:PHI131077 PRB131077:PRE131077 QAX131077:QBA131077 QKT131077:QKW131077 QUP131077:QUS131077 REL131077:REO131077 ROH131077:ROK131077 RYD131077:RYG131077 SHZ131077:SIC131077 SRV131077:SRY131077 TBR131077:TBU131077 TLN131077:TLQ131077 TVJ131077:TVM131077 UFF131077:UFI131077 UPB131077:UPE131077 UYX131077:UZA131077 VIT131077:VIW131077 VSP131077:VSS131077 WCL131077:WCO131077 WMH131077:WMK131077 WWD131077:WWG131077 V196613:Y196613 JR196613:JU196613 TN196613:TQ196613 ADJ196613:ADM196613 ANF196613:ANI196613 AXB196613:AXE196613 BGX196613:BHA196613 BQT196613:BQW196613 CAP196613:CAS196613 CKL196613:CKO196613 CUH196613:CUK196613 DED196613:DEG196613 DNZ196613:DOC196613 DXV196613:DXY196613 EHR196613:EHU196613 ERN196613:ERQ196613 FBJ196613:FBM196613 FLF196613:FLI196613 FVB196613:FVE196613 GEX196613:GFA196613 GOT196613:GOW196613 GYP196613:GYS196613 HIL196613:HIO196613 HSH196613:HSK196613 ICD196613:ICG196613 ILZ196613:IMC196613 IVV196613:IVY196613 JFR196613:JFU196613 JPN196613:JPQ196613 JZJ196613:JZM196613 KJF196613:KJI196613 KTB196613:KTE196613 LCX196613:LDA196613 LMT196613:LMW196613 LWP196613:LWS196613 MGL196613:MGO196613 MQH196613:MQK196613 NAD196613:NAG196613 NJZ196613:NKC196613 NTV196613:NTY196613 ODR196613:ODU196613 ONN196613:ONQ196613 OXJ196613:OXM196613 PHF196613:PHI196613 PRB196613:PRE196613 QAX196613:QBA196613 QKT196613:QKW196613 QUP196613:QUS196613 REL196613:REO196613 ROH196613:ROK196613 RYD196613:RYG196613 SHZ196613:SIC196613 SRV196613:SRY196613 TBR196613:TBU196613 TLN196613:TLQ196613 TVJ196613:TVM196613 UFF196613:UFI196613 UPB196613:UPE196613 UYX196613:UZA196613 VIT196613:VIW196613 VSP196613:VSS196613 WCL196613:WCO196613 WMH196613:WMK196613 WWD196613:WWG196613 V262149:Y262149 JR262149:JU262149 TN262149:TQ262149 ADJ262149:ADM262149 ANF262149:ANI262149 AXB262149:AXE262149 BGX262149:BHA262149 BQT262149:BQW262149 CAP262149:CAS262149 CKL262149:CKO262149 CUH262149:CUK262149 DED262149:DEG262149 DNZ262149:DOC262149 DXV262149:DXY262149 EHR262149:EHU262149 ERN262149:ERQ262149 FBJ262149:FBM262149 FLF262149:FLI262149 FVB262149:FVE262149 GEX262149:GFA262149 GOT262149:GOW262149 GYP262149:GYS262149 HIL262149:HIO262149 HSH262149:HSK262149 ICD262149:ICG262149 ILZ262149:IMC262149 IVV262149:IVY262149 JFR262149:JFU262149 JPN262149:JPQ262149 JZJ262149:JZM262149 KJF262149:KJI262149 KTB262149:KTE262149 LCX262149:LDA262149 LMT262149:LMW262149 LWP262149:LWS262149 MGL262149:MGO262149 MQH262149:MQK262149 NAD262149:NAG262149 NJZ262149:NKC262149 NTV262149:NTY262149 ODR262149:ODU262149 ONN262149:ONQ262149 OXJ262149:OXM262149 PHF262149:PHI262149 PRB262149:PRE262149 QAX262149:QBA262149 QKT262149:QKW262149 QUP262149:QUS262149 REL262149:REO262149 ROH262149:ROK262149 RYD262149:RYG262149 SHZ262149:SIC262149 SRV262149:SRY262149 TBR262149:TBU262149 TLN262149:TLQ262149 TVJ262149:TVM262149 UFF262149:UFI262149 UPB262149:UPE262149 UYX262149:UZA262149 VIT262149:VIW262149 VSP262149:VSS262149 WCL262149:WCO262149 WMH262149:WMK262149 WWD262149:WWG262149 V327685:Y327685 JR327685:JU327685 TN327685:TQ327685 ADJ327685:ADM327685 ANF327685:ANI327685 AXB327685:AXE327685 BGX327685:BHA327685 BQT327685:BQW327685 CAP327685:CAS327685 CKL327685:CKO327685 CUH327685:CUK327685 DED327685:DEG327685 DNZ327685:DOC327685 DXV327685:DXY327685 EHR327685:EHU327685 ERN327685:ERQ327685 FBJ327685:FBM327685 FLF327685:FLI327685 FVB327685:FVE327685 GEX327685:GFA327685 GOT327685:GOW327685 GYP327685:GYS327685 HIL327685:HIO327685 HSH327685:HSK327685 ICD327685:ICG327685 ILZ327685:IMC327685 IVV327685:IVY327685 JFR327685:JFU327685 JPN327685:JPQ327685 JZJ327685:JZM327685 KJF327685:KJI327685 KTB327685:KTE327685 LCX327685:LDA327685 LMT327685:LMW327685 LWP327685:LWS327685 MGL327685:MGO327685 MQH327685:MQK327685 NAD327685:NAG327685 NJZ327685:NKC327685 NTV327685:NTY327685 ODR327685:ODU327685 ONN327685:ONQ327685 OXJ327685:OXM327685 PHF327685:PHI327685 PRB327685:PRE327685 QAX327685:QBA327685 QKT327685:QKW327685 QUP327685:QUS327685 REL327685:REO327685 ROH327685:ROK327685 RYD327685:RYG327685 SHZ327685:SIC327685 SRV327685:SRY327685 TBR327685:TBU327685 TLN327685:TLQ327685 TVJ327685:TVM327685 UFF327685:UFI327685 UPB327685:UPE327685 UYX327685:UZA327685 VIT327685:VIW327685 VSP327685:VSS327685 WCL327685:WCO327685 WMH327685:WMK327685 WWD327685:WWG327685 V393221:Y393221 JR393221:JU393221 TN393221:TQ393221 ADJ393221:ADM393221 ANF393221:ANI393221 AXB393221:AXE393221 BGX393221:BHA393221 BQT393221:BQW393221 CAP393221:CAS393221 CKL393221:CKO393221 CUH393221:CUK393221 DED393221:DEG393221 DNZ393221:DOC393221 DXV393221:DXY393221 EHR393221:EHU393221 ERN393221:ERQ393221 FBJ393221:FBM393221 FLF393221:FLI393221 FVB393221:FVE393221 GEX393221:GFA393221 GOT393221:GOW393221 GYP393221:GYS393221 HIL393221:HIO393221 HSH393221:HSK393221 ICD393221:ICG393221 ILZ393221:IMC393221 IVV393221:IVY393221 JFR393221:JFU393221 JPN393221:JPQ393221 JZJ393221:JZM393221 KJF393221:KJI393221 KTB393221:KTE393221 LCX393221:LDA393221 LMT393221:LMW393221 LWP393221:LWS393221 MGL393221:MGO393221 MQH393221:MQK393221 NAD393221:NAG393221 NJZ393221:NKC393221 NTV393221:NTY393221 ODR393221:ODU393221 ONN393221:ONQ393221 OXJ393221:OXM393221 PHF393221:PHI393221 PRB393221:PRE393221 QAX393221:QBA393221 QKT393221:QKW393221 QUP393221:QUS393221 REL393221:REO393221 ROH393221:ROK393221 RYD393221:RYG393221 SHZ393221:SIC393221 SRV393221:SRY393221 TBR393221:TBU393221 TLN393221:TLQ393221 TVJ393221:TVM393221 UFF393221:UFI393221 UPB393221:UPE393221 UYX393221:UZA393221 VIT393221:VIW393221 VSP393221:VSS393221 WCL393221:WCO393221 WMH393221:WMK393221 WWD393221:WWG393221 V458757:Y458757 JR458757:JU458757 TN458757:TQ458757 ADJ458757:ADM458757 ANF458757:ANI458757 AXB458757:AXE458757 BGX458757:BHA458757 BQT458757:BQW458757 CAP458757:CAS458757 CKL458757:CKO458757 CUH458757:CUK458757 DED458757:DEG458757 DNZ458757:DOC458757 DXV458757:DXY458757 EHR458757:EHU458757 ERN458757:ERQ458757 FBJ458757:FBM458757 FLF458757:FLI458757 FVB458757:FVE458757 GEX458757:GFA458757 GOT458757:GOW458757 GYP458757:GYS458757 HIL458757:HIO458757 HSH458757:HSK458757 ICD458757:ICG458757 ILZ458757:IMC458757 IVV458757:IVY458757 JFR458757:JFU458757 JPN458757:JPQ458757 JZJ458757:JZM458757 KJF458757:KJI458757 KTB458757:KTE458757 LCX458757:LDA458757 LMT458757:LMW458757 LWP458757:LWS458757 MGL458757:MGO458757 MQH458757:MQK458757 NAD458757:NAG458757 NJZ458757:NKC458757 NTV458757:NTY458757 ODR458757:ODU458757 ONN458757:ONQ458757 OXJ458757:OXM458757 PHF458757:PHI458757 PRB458757:PRE458757 QAX458757:QBA458757 QKT458757:QKW458757 QUP458757:QUS458757 REL458757:REO458757 ROH458757:ROK458757 RYD458757:RYG458757 SHZ458757:SIC458757 SRV458757:SRY458757 TBR458757:TBU458757 TLN458757:TLQ458757 TVJ458757:TVM458757 UFF458757:UFI458757 UPB458757:UPE458757 UYX458757:UZA458757 VIT458757:VIW458757 VSP458757:VSS458757 WCL458757:WCO458757 WMH458757:WMK458757 WWD458757:WWG458757 V524293:Y524293 JR524293:JU524293 TN524293:TQ524293 ADJ524293:ADM524293 ANF524293:ANI524293 AXB524293:AXE524293 BGX524293:BHA524293 BQT524293:BQW524293 CAP524293:CAS524293 CKL524293:CKO524293 CUH524293:CUK524293 DED524293:DEG524293 DNZ524293:DOC524293 DXV524293:DXY524293 EHR524293:EHU524293 ERN524293:ERQ524293 FBJ524293:FBM524293 FLF524293:FLI524293 FVB524293:FVE524293 GEX524293:GFA524293 GOT524293:GOW524293 GYP524293:GYS524293 HIL524293:HIO524293 HSH524293:HSK524293 ICD524293:ICG524293 ILZ524293:IMC524293 IVV524293:IVY524293 JFR524293:JFU524293 JPN524293:JPQ524293 JZJ524293:JZM524293 KJF524293:KJI524293 KTB524293:KTE524293 LCX524293:LDA524293 LMT524293:LMW524293 LWP524293:LWS524293 MGL524293:MGO524293 MQH524293:MQK524293 NAD524293:NAG524293 NJZ524293:NKC524293 NTV524293:NTY524293 ODR524293:ODU524293 ONN524293:ONQ524293 OXJ524293:OXM524293 PHF524293:PHI524293 PRB524293:PRE524293 QAX524293:QBA524293 QKT524293:QKW524293 QUP524293:QUS524293 REL524293:REO524293 ROH524293:ROK524293 RYD524293:RYG524293 SHZ524293:SIC524293 SRV524293:SRY524293 TBR524293:TBU524293 TLN524293:TLQ524293 TVJ524293:TVM524293 UFF524293:UFI524293 UPB524293:UPE524293 UYX524293:UZA524293 VIT524293:VIW524293 VSP524293:VSS524293 WCL524293:WCO524293 WMH524293:WMK524293 WWD524293:WWG524293 V589829:Y589829 JR589829:JU589829 TN589829:TQ589829 ADJ589829:ADM589829 ANF589829:ANI589829 AXB589829:AXE589829 BGX589829:BHA589829 BQT589829:BQW589829 CAP589829:CAS589829 CKL589829:CKO589829 CUH589829:CUK589829 DED589829:DEG589829 DNZ589829:DOC589829 DXV589829:DXY589829 EHR589829:EHU589829 ERN589829:ERQ589829 FBJ589829:FBM589829 FLF589829:FLI589829 FVB589829:FVE589829 GEX589829:GFA589829 GOT589829:GOW589829 GYP589829:GYS589829 HIL589829:HIO589829 HSH589829:HSK589829 ICD589829:ICG589829 ILZ589829:IMC589829 IVV589829:IVY589829 JFR589829:JFU589829 JPN589829:JPQ589829 JZJ589829:JZM589829 KJF589829:KJI589829 KTB589829:KTE589829 LCX589829:LDA589829 LMT589829:LMW589829 LWP589829:LWS589829 MGL589829:MGO589829 MQH589829:MQK589829 NAD589829:NAG589829 NJZ589829:NKC589829 NTV589829:NTY589829 ODR589829:ODU589829 ONN589829:ONQ589829 OXJ589829:OXM589829 PHF589829:PHI589829 PRB589829:PRE589829 QAX589829:QBA589829 QKT589829:QKW589829 QUP589829:QUS589829 REL589829:REO589829 ROH589829:ROK589829 RYD589829:RYG589829 SHZ589829:SIC589829 SRV589829:SRY589829 TBR589829:TBU589829 TLN589829:TLQ589829 TVJ589829:TVM589829 UFF589829:UFI589829 UPB589829:UPE589829 UYX589829:UZA589829 VIT589829:VIW589829 VSP589829:VSS589829 WCL589829:WCO589829 WMH589829:WMK589829 WWD589829:WWG589829 V655365:Y655365 JR655365:JU655365 TN655365:TQ655365 ADJ655365:ADM655365 ANF655365:ANI655365 AXB655365:AXE655365 BGX655365:BHA655365 BQT655365:BQW655365 CAP655365:CAS655365 CKL655365:CKO655365 CUH655365:CUK655365 DED655365:DEG655365 DNZ655365:DOC655365 DXV655365:DXY655365 EHR655365:EHU655365 ERN655365:ERQ655365 FBJ655365:FBM655365 FLF655365:FLI655365 FVB655365:FVE655365 GEX655365:GFA655365 GOT655365:GOW655365 GYP655365:GYS655365 HIL655365:HIO655365 HSH655365:HSK655365 ICD655365:ICG655365 ILZ655365:IMC655365 IVV655365:IVY655365 JFR655365:JFU655365 JPN655365:JPQ655365 JZJ655365:JZM655365 KJF655365:KJI655365 KTB655365:KTE655365 LCX655365:LDA655365 LMT655365:LMW655365 LWP655365:LWS655365 MGL655365:MGO655365 MQH655365:MQK655365 NAD655365:NAG655365 NJZ655365:NKC655365 NTV655365:NTY655365 ODR655365:ODU655365 ONN655365:ONQ655365 OXJ655365:OXM655365 PHF655365:PHI655365 PRB655365:PRE655365 QAX655365:QBA655365 QKT655365:QKW655365 QUP655365:QUS655365 REL655365:REO655365 ROH655365:ROK655365 RYD655365:RYG655365 SHZ655365:SIC655365 SRV655365:SRY655365 TBR655365:TBU655365 TLN655365:TLQ655365 TVJ655365:TVM655365 UFF655365:UFI655365 UPB655365:UPE655365 UYX655365:UZA655365 VIT655365:VIW655365 VSP655365:VSS655365 WCL655365:WCO655365 WMH655365:WMK655365 WWD655365:WWG655365 V720901:Y720901 JR720901:JU720901 TN720901:TQ720901 ADJ720901:ADM720901 ANF720901:ANI720901 AXB720901:AXE720901 BGX720901:BHA720901 BQT720901:BQW720901 CAP720901:CAS720901 CKL720901:CKO720901 CUH720901:CUK720901 DED720901:DEG720901 DNZ720901:DOC720901 DXV720901:DXY720901 EHR720901:EHU720901 ERN720901:ERQ720901 FBJ720901:FBM720901 FLF720901:FLI720901 FVB720901:FVE720901 GEX720901:GFA720901 GOT720901:GOW720901 GYP720901:GYS720901 HIL720901:HIO720901 HSH720901:HSK720901 ICD720901:ICG720901 ILZ720901:IMC720901 IVV720901:IVY720901 JFR720901:JFU720901 JPN720901:JPQ720901 JZJ720901:JZM720901 KJF720901:KJI720901 KTB720901:KTE720901 LCX720901:LDA720901 LMT720901:LMW720901 LWP720901:LWS720901 MGL720901:MGO720901 MQH720901:MQK720901 NAD720901:NAG720901 NJZ720901:NKC720901 NTV720901:NTY720901 ODR720901:ODU720901 ONN720901:ONQ720901 OXJ720901:OXM720901 PHF720901:PHI720901 PRB720901:PRE720901 QAX720901:QBA720901 QKT720901:QKW720901 QUP720901:QUS720901 REL720901:REO720901 ROH720901:ROK720901 RYD720901:RYG720901 SHZ720901:SIC720901 SRV720901:SRY720901 TBR720901:TBU720901 TLN720901:TLQ720901 TVJ720901:TVM720901 UFF720901:UFI720901 UPB720901:UPE720901 UYX720901:UZA720901 VIT720901:VIW720901 VSP720901:VSS720901 WCL720901:WCO720901 WMH720901:WMK720901 WWD720901:WWG720901 V786437:Y786437 JR786437:JU786437 TN786437:TQ786437 ADJ786437:ADM786437 ANF786437:ANI786437 AXB786437:AXE786437 BGX786437:BHA786437 BQT786437:BQW786437 CAP786437:CAS786437 CKL786437:CKO786437 CUH786437:CUK786437 DED786437:DEG786437 DNZ786437:DOC786437 DXV786437:DXY786437 EHR786437:EHU786437 ERN786437:ERQ786437 FBJ786437:FBM786437 FLF786437:FLI786437 FVB786437:FVE786437 GEX786437:GFA786437 GOT786437:GOW786437 GYP786437:GYS786437 HIL786437:HIO786437 HSH786437:HSK786437 ICD786437:ICG786437 ILZ786437:IMC786437 IVV786437:IVY786437 JFR786437:JFU786437 JPN786437:JPQ786437 JZJ786437:JZM786437 KJF786437:KJI786437 KTB786437:KTE786437 LCX786437:LDA786437 LMT786437:LMW786437 LWP786437:LWS786437 MGL786437:MGO786437 MQH786437:MQK786437 NAD786437:NAG786437 NJZ786437:NKC786437 NTV786437:NTY786437 ODR786437:ODU786437 ONN786437:ONQ786437 OXJ786437:OXM786437 PHF786437:PHI786437 PRB786437:PRE786437 QAX786437:QBA786437 QKT786437:QKW786437 QUP786437:QUS786437 REL786437:REO786437 ROH786437:ROK786437 RYD786437:RYG786437 SHZ786437:SIC786437 SRV786437:SRY786437 TBR786437:TBU786437 TLN786437:TLQ786437 TVJ786437:TVM786437 UFF786437:UFI786437 UPB786437:UPE786437 UYX786437:UZA786437 VIT786437:VIW786437 VSP786437:VSS786437 WCL786437:WCO786437 WMH786437:WMK786437 WWD786437:WWG786437 V851973:Y851973 JR851973:JU851973 TN851973:TQ851973 ADJ851973:ADM851973 ANF851973:ANI851973 AXB851973:AXE851973 BGX851973:BHA851973 BQT851973:BQW851973 CAP851973:CAS851973 CKL851973:CKO851973 CUH851973:CUK851973 DED851973:DEG851973 DNZ851973:DOC851973 DXV851973:DXY851973 EHR851973:EHU851973 ERN851973:ERQ851973 FBJ851973:FBM851973 FLF851973:FLI851973 FVB851973:FVE851973 GEX851973:GFA851973 GOT851973:GOW851973 GYP851973:GYS851973 HIL851973:HIO851973 HSH851973:HSK851973 ICD851973:ICG851973 ILZ851973:IMC851973 IVV851973:IVY851973 JFR851973:JFU851973 JPN851973:JPQ851973 JZJ851973:JZM851973 KJF851973:KJI851973 KTB851973:KTE851973 LCX851973:LDA851973 LMT851973:LMW851973 LWP851973:LWS851973 MGL851973:MGO851973 MQH851973:MQK851973 NAD851973:NAG851973 NJZ851973:NKC851973 NTV851973:NTY851973 ODR851973:ODU851973 ONN851973:ONQ851973 OXJ851973:OXM851973 PHF851973:PHI851973 PRB851973:PRE851973 QAX851973:QBA851973 QKT851973:QKW851973 QUP851973:QUS851973 REL851973:REO851973 ROH851973:ROK851973 RYD851973:RYG851973 SHZ851973:SIC851973 SRV851973:SRY851973 TBR851973:TBU851973 TLN851973:TLQ851973 TVJ851973:TVM851973 UFF851973:UFI851973 UPB851973:UPE851973 UYX851973:UZA851973 VIT851973:VIW851973 VSP851973:VSS851973 WCL851973:WCO851973 WMH851973:WMK851973 WWD851973:WWG851973 V917509:Y917509 JR917509:JU917509 TN917509:TQ917509 ADJ917509:ADM917509 ANF917509:ANI917509 AXB917509:AXE917509 BGX917509:BHA917509 BQT917509:BQW917509 CAP917509:CAS917509 CKL917509:CKO917509 CUH917509:CUK917509 DED917509:DEG917509 DNZ917509:DOC917509 DXV917509:DXY917509 EHR917509:EHU917509 ERN917509:ERQ917509 FBJ917509:FBM917509 FLF917509:FLI917509 FVB917509:FVE917509 GEX917509:GFA917509 GOT917509:GOW917509 GYP917509:GYS917509 HIL917509:HIO917509 HSH917509:HSK917509 ICD917509:ICG917509 ILZ917509:IMC917509 IVV917509:IVY917509 JFR917509:JFU917509 JPN917509:JPQ917509 JZJ917509:JZM917509 KJF917509:KJI917509 KTB917509:KTE917509 LCX917509:LDA917509 LMT917509:LMW917509 LWP917509:LWS917509 MGL917509:MGO917509 MQH917509:MQK917509 NAD917509:NAG917509 NJZ917509:NKC917509 NTV917509:NTY917509 ODR917509:ODU917509 ONN917509:ONQ917509 OXJ917509:OXM917509 PHF917509:PHI917509 PRB917509:PRE917509 QAX917509:QBA917509 QKT917509:QKW917509 QUP917509:QUS917509 REL917509:REO917509 ROH917509:ROK917509 RYD917509:RYG917509 SHZ917509:SIC917509 SRV917509:SRY917509 TBR917509:TBU917509 TLN917509:TLQ917509 TVJ917509:TVM917509 UFF917509:UFI917509 UPB917509:UPE917509 UYX917509:UZA917509 VIT917509:VIW917509 VSP917509:VSS917509 WCL917509:WCO917509 WMH917509:WMK917509 WWD917509:WWG917509 V983045:Y983045 JR983045:JU983045 TN983045:TQ983045 ADJ983045:ADM983045 ANF983045:ANI983045 AXB983045:AXE983045 BGX983045:BHA983045 BQT983045:BQW983045 CAP983045:CAS983045 CKL983045:CKO983045 CUH983045:CUK983045 DED983045:DEG983045 DNZ983045:DOC983045 DXV983045:DXY983045 EHR983045:EHU983045 ERN983045:ERQ983045 FBJ983045:FBM983045 FLF983045:FLI983045 FVB983045:FVE983045 GEX983045:GFA983045 GOT983045:GOW983045 GYP983045:GYS983045 HIL983045:HIO983045 HSH983045:HSK983045 ICD983045:ICG983045 ILZ983045:IMC983045 IVV983045:IVY983045 JFR983045:JFU983045 JPN983045:JPQ983045 JZJ983045:JZM983045 KJF983045:KJI983045 KTB983045:KTE983045 LCX983045:LDA983045 LMT983045:LMW983045 LWP983045:LWS983045 MGL983045:MGO983045 MQH983045:MQK983045 NAD983045:NAG983045 NJZ983045:NKC983045 NTV983045:NTY983045 ODR983045:ODU983045 ONN983045:ONQ983045 OXJ983045:OXM983045 PHF983045:PHI983045 PRB983045:PRE983045 QAX983045:QBA983045 QKT983045:QKW983045 QUP983045:QUS983045 REL983045:REO983045 ROH983045:ROK983045 RYD983045:RYG983045 SHZ983045:SIC983045 SRV983045:SRY983045 TBR983045:TBU983045 TLN983045:TLQ983045 TVJ983045:TVM983045 UFF983045:UFI983045 UPB983045:UPE983045 UYX983045:UZA983045 VIT983045:VIW983045 VSP983045:VSS983045 WCL983045:WCO983045 WMH983045:WMK983045 WWD983045:WWG983045" xr:uid="{AA6B54E8-8ED2-44F0-A6A4-63FFDFC9E147}">
      <formula1>"様,御中"</formula1>
    </dataValidation>
  </dataValidations>
  <printOptions horizontalCentered="1"/>
  <pageMargins left="0.23622047244094491" right="0.23622047244094491" top="0.74803149606299213" bottom="0.74803149606299213" header="0.31496062992125984" footer="0.31496062992125984"/>
  <pageSetup paperSize="9" scale="94"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7E527-2E60-48EC-85F7-D08D7D313703}">
  <sheetPr codeName="Sheet6">
    <pageSetUpPr fitToPage="1"/>
  </sheetPr>
  <dimension ref="A1:CS109"/>
  <sheetViews>
    <sheetView showGridLines="0" view="pageBreakPreview" topLeftCell="A12" zoomScale="90" zoomScaleNormal="90" zoomScaleSheetLayoutView="90" workbookViewId="0">
      <selection activeCell="H3" sqref="H3:K3"/>
    </sheetView>
  </sheetViews>
  <sheetFormatPr defaultColWidth="1.88671875" defaultRowHeight="13.2"/>
  <cols>
    <col min="1" max="1" width="2.109375" style="152" customWidth="1"/>
    <col min="2" max="40" width="2" style="152" customWidth="1"/>
    <col min="41" max="47" width="1.88671875" style="152" customWidth="1"/>
    <col min="48" max="48" width="3.33203125" style="152" customWidth="1"/>
    <col min="49" max="51" width="1.88671875" style="152" customWidth="1"/>
    <col min="52" max="52" width="42.44140625" style="152" customWidth="1"/>
    <col min="53" max="55" width="1.88671875" style="152" customWidth="1"/>
    <col min="56" max="61" width="1.88671875" style="152"/>
    <col min="62" max="63" width="1.88671875" style="152" customWidth="1"/>
    <col min="64" max="64" width="1.88671875" style="152"/>
    <col min="65" max="65" width="1.88671875" style="152" customWidth="1"/>
    <col min="66" max="66" width="1.88671875" style="152"/>
    <col min="67" max="67" width="1.88671875" style="152" customWidth="1"/>
    <col min="68" max="68" width="1.88671875" style="152"/>
    <col min="69" max="71" width="1.88671875" style="152" customWidth="1"/>
    <col min="72" max="72" width="1.88671875" style="152"/>
    <col min="73" max="73" width="1.88671875" style="152" customWidth="1"/>
    <col min="74" max="256" width="1.88671875" style="152"/>
    <col min="257" max="257" width="2.109375" style="152" customWidth="1"/>
    <col min="258" max="296" width="2" style="152" customWidth="1"/>
    <col min="297" max="512" width="1.88671875" style="152"/>
    <col min="513" max="513" width="2.109375" style="152" customWidth="1"/>
    <col min="514" max="552" width="2" style="152" customWidth="1"/>
    <col min="553" max="768" width="1.88671875" style="152"/>
    <col min="769" max="769" width="2.109375" style="152" customWidth="1"/>
    <col min="770" max="808" width="2" style="152" customWidth="1"/>
    <col min="809" max="1024" width="1.88671875" style="152"/>
    <col min="1025" max="1025" width="2.109375" style="152" customWidth="1"/>
    <col min="1026" max="1064" width="2" style="152" customWidth="1"/>
    <col min="1065" max="1280" width="1.88671875" style="152"/>
    <col min="1281" max="1281" width="2.109375" style="152" customWidth="1"/>
    <col min="1282" max="1320" width="2" style="152" customWidth="1"/>
    <col min="1321" max="1536" width="1.88671875" style="152"/>
    <col min="1537" max="1537" width="2.109375" style="152" customWidth="1"/>
    <col min="1538" max="1576" width="2" style="152" customWidth="1"/>
    <col min="1577" max="1792" width="1.88671875" style="152"/>
    <col min="1793" max="1793" width="2.109375" style="152" customWidth="1"/>
    <col min="1794" max="1832" width="2" style="152" customWidth="1"/>
    <col min="1833" max="2048" width="1.88671875" style="152"/>
    <col min="2049" max="2049" width="2.109375" style="152" customWidth="1"/>
    <col min="2050" max="2088" width="2" style="152" customWidth="1"/>
    <col min="2089" max="2304" width="1.88671875" style="152"/>
    <col min="2305" max="2305" width="2.109375" style="152" customWidth="1"/>
    <col min="2306" max="2344" width="2" style="152" customWidth="1"/>
    <col min="2345" max="2560" width="1.88671875" style="152"/>
    <col min="2561" max="2561" width="2.109375" style="152" customWidth="1"/>
    <col min="2562" max="2600" width="2" style="152" customWidth="1"/>
    <col min="2601" max="2816" width="1.88671875" style="152"/>
    <col min="2817" max="2817" width="2.109375" style="152" customWidth="1"/>
    <col min="2818" max="2856" width="2" style="152" customWidth="1"/>
    <col min="2857" max="3072" width="1.88671875" style="152"/>
    <col min="3073" max="3073" width="2.109375" style="152" customWidth="1"/>
    <col min="3074" max="3112" width="2" style="152" customWidth="1"/>
    <col min="3113" max="3328" width="1.88671875" style="152"/>
    <col min="3329" max="3329" width="2.109375" style="152" customWidth="1"/>
    <col min="3330" max="3368" width="2" style="152" customWidth="1"/>
    <col min="3369" max="3584" width="1.88671875" style="152"/>
    <col min="3585" max="3585" width="2.109375" style="152" customWidth="1"/>
    <col min="3586" max="3624" width="2" style="152" customWidth="1"/>
    <col min="3625" max="3840" width="1.88671875" style="152"/>
    <col min="3841" max="3841" width="2.109375" style="152" customWidth="1"/>
    <col min="3842" max="3880" width="2" style="152" customWidth="1"/>
    <col min="3881" max="4096" width="1.88671875" style="152"/>
    <col min="4097" max="4097" width="2.109375" style="152" customWidth="1"/>
    <col min="4098" max="4136" width="2" style="152" customWidth="1"/>
    <col min="4137" max="4352" width="1.88671875" style="152"/>
    <col min="4353" max="4353" width="2.109375" style="152" customWidth="1"/>
    <col min="4354" max="4392" width="2" style="152" customWidth="1"/>
    <col min="4393" max="4608" width="1.88671875" style="152"/>
    <col min="4609" max="4609" width="2.109375" style="152" customWidth="1"/>
    <col min="4610" max="4648" width="2" style="152" customWidth="1"/>
    <col min="4649" max="4864" width="1.88671875" style="152"/>
    <col min="4865" max="4865" width="2.109375" style="152" customWidth="1"/>
    <col min="4866" max="4904" width="2" style="152" customWidth="1"/>
    <col min="4905" max="5120" width="1.88671875" style="152"/>
    <col min="5121" max="5121" width="2.109375" style="152" customWidth="1"/>
    <col min="5122" max="5160" width="2" style="152" customWidth="1"/>
    <col min="5161" max="5376" width="1.88671875" style="152"/>
    <col min="5377" max="5377" width="2.109375" style="152" customWidth="1"/>
    <col min="5378" max="5416" width="2" style="152" customWidth="1"/>
    <col min="5417" max="5632" width="1.88671875" style="152"/>
    <col min="5633" max="5633" width="2.109375" style="152" customWidth="1"/>
    <col min="5634" max="5672" width="2" style="152" customWidth="1"/>
    <col min="5673" max="5888" width="1.88671875" style="152"/>
    <col min="5889" max="5889" width="2.109375" style="152" customWidth="1"/>
    <col min="5890" max="5928" width="2" style="152" customWidth="1"/>
    <col min="5929" max="6144" width="1.88671875" style="152"/>
    <col min="6145" max="6145" width="2.109375" style="152" customWidth="1"/>
    <col min="6146" max="6184" width="2" style="152" customWidth="1"/>
    <col min="6185" max="6400" width="1.88671875" style="152"/>
    <col min="6401" max="6401" width="2.109375" style="152" customWidth="1"/>
    <col min="6402" max="6440" width="2" style="152" customWidth="1"/>
    <col min="6441" max="6656" width="1.88671875" style="152"/>
    <col min="6657" max="6657" width="2.109375" style="152" customWidth="1"/>
    <col min="6658" max="6696" width="2" style="152" customWidth="1"/>
    <col min="6697" max="6912" width="1.88671875" style="152"/>
    <col min="6913" max="6913" width="2.109375" style="152" customWidth="1"/>
    <col min="6914" max="6952" width="2" style="152" customWidth="1"/>
    <col min="6953" max="7168" width="1.88671875" style="152"/>
    <col min="7169" max="7169" width="2.109375" style="152" customWidth="1"/>
    <col min="7170" max="7208" width="2" style="152" customWidth="1"/>
    <col min="7209" max="7424" width="1.88671875" style="152"/>
    <col min="7425" max="7425" width="2.109375" style="152" customWidth="1"/>
    <col min="7426" max="7464" width="2" style="152" customWidth="1"/>
    <col min="7465" max="7680" width="1.88671875" style="152"/>
    <col min="7681" max="7681" width="2.109375" style="152" customWidth="1"/>
    <col min="7682" max="7720" width="2" style="152" customWidth="1"/>
    <col min="7721" max="7936" width="1.88671875" style="152"/>
    <col min="7937" max="7937" width="2.109375" style="152" customWidth="1"/>
    <col min="7938" max="7976" width="2" style="152" customWidth="1"/>
    <col min="7977" max="8192" width="1.88671875" style="152"/>
    <col min="8193" max="8193" width="2.109375" style="152" customWidth="1"/>
    <col min="8194" max="8232" width="2" style="152" customWidth="1"/>
    <col min="8233" max="8448" width="1.88671875" style="152"/>
    <col min="8449" max="8449" width="2.109375" style="152" customWidth="1"/>
    <col min="8450" max="8488" width="2" style="152" customWidth="1"/>
    <col min="8489" max="8704" width="1.88671875" style="152"/>
    <col min="8705" max="8705" width="2.109375" style="152" customWidth="1"/>
    <col min="8706" max="8744" width="2" style="152" customWidth="1"/>
    <col min="8745" max="8960" width="1.88671875" style="152"/>
    <col min="8961" max="8961" width="2.109375" style="152" customWidth="1"/>
    <col min="8962" max="9000" width="2" style="152" customWidth="1"/>
    <col min="9001" max="9216" width="1.88671875" style="152"/>
    <col min="9217" max="9217" width="2.109375" style="152" customWidth="1"/>
    <col min="9218" max="9256" width="2" style="152" customWidth="1"/>
    <col min="9257" max="9472" width="1.88671875" style="152"/>
    <col min="9473" max="9473" width="2.109375" style="152" customWidth="1"/>
    <col min="9474" max="9512" width="2" style="152" customWidth="1"/>
    <col min="9513" max="9728" width="1.88671875" style="152"/>
    <col min="9729" max="9729" width="2.109375" style="152" customWidth="1"/>
    <col min="9730" max="9768" width="2" style="152" customWidth="1"/>
    <col min="9769" max="9984" width="1.88671875" style="152"/>
    <col min="9985" max="9985" width="2.109375" style="152" customWidth="1"/>
    <col min="9986" max="10024" width="2" style="152" customWidth="1"/>
    <col min="10025" max="10240" width="1.88671875" style="152"/>
    <col min="10241" max="10241" width="2.109375" style="152" customWidth="1"/>
    <col min="10242" max="10280" width="2" style="152" customWidth="1"/>
    <col min="10281" max="10496" width="1.88671875" style="152"/>
    <col min="10497" max="10497" width="2.109375" style="152" customWidth="1"/>
    <col min="10498" max="10536" width="2" style="152" customWidth="1"/>
    <col min="10537" max="10752" width="1.88671875" style="152"/>
    <col min="10753" max="10753" width="2.109375" style="152" customWidth="1"/>
    <col min="10754" max="10792" width="2" style="152" customWidth="1"/>
    <col min="10793" max="11008" width="1.88671875" style="152"/>
    <col min="11009" max="11009" width="2.109375" style="152" customWidth="1"/>
    <col min="11010" max="11048" width="2" style="152" customWidth="1"/>
    <col min="11049" max="11264" width="1.88671875" style="152"/>
    <col min="11265" max="11265" width="2.109375" style="152" customWidth="1"/>
    <col min="11266" max="11304" width="2" style="152" customWidth="1"/>
    <col min="11305" max="11520" width="1.88671875" style="152"/>
    <col min="11521" max="11521" width="2.109375" style="152" customWidth="1"/>
    <col min="11522" max="11560" width="2" style="152" customWidth="1"/>
    <col min="11561" max="11776" width="1.88671875" style="152"/>
    <col min="11777" max="11777" width="2.109375" style="152" customWidth="1"/>
    <col min="11778" max="11816" width="2" style="152" customWidth="1"/>
    <col min="11817" max="12032" width="1.88671875" style="152"/>
    <col min="12033" max="12033" width="2.109375" style="152" customWidth="1"/>
    <col min="12034" max="12072" width="2" style="152" customWidth="1"/>
    <col min="12073" max="12288" width="1.88671875" style="152"/>
    <col min="12289" max="12289" width="2.109375" style="152" customWidth="1"/>
    <col min="12290" max="12328" width="2" style="152" customWidth="1"/>
    <col min="12329" max="12544" width="1.88671875" style="152"/>
    <col min="12545" max="12545" width="2.109375" style="152" customWidth="1"/>
    <col min="12546" max="12584" width="2" style="152" customWidth="1"/>
    <col min="12585" max="12800" width="1.88671875" style="152"/>
    <col min="12801" max="12801" width="2.109375" style="152" customWidth="1"/>
    <col min="12802" max="12840" width="2" style="152" customWidth="1"/>
    <col min="12841" max="13056" width="1.88671875" style="152"/>
    <col min="13057" max="13057" width="2.109375" style="152" customWidth="1"/>
    <col min="13058" max="13096" width="2" style="152" customWidth="1"/>
    <col min="13097" max="13312" width="1.88671875" style="152"/>
    <col min="13313" max="13313" width="2.109375" style="152" customWidth="1"/>
    <col min="13314" max="13352" width="2" style="152" customWidth="1"/>
    <col min="13353" max="13568" width="1.88671875" style="152"/>
    <col min="13569" max="13569" width="2.109375" style="152" customWidth="1"/>
    <col min="13570" max="13608" width="2" style="152" customWidth="1"/>
    <col min="13609" max="13824" width="1.88671875" style="152"/>
    <col min="13825" max="13825" width="2.109375" style="152" customWidth="1"/>
    <col min="13826" max="13864" width="2" style="152" customWidth="1"/>
    <col min="13865" max="14080" width="1.88671875" style="152"/>
    <col min="14081" max="14081" width="2.109375" style="152" customWidth="1"/>
    <col min="14082" max="14120" width="2" style="152" customWidth="1"/>
    <col min="14121" max="14336" width="1.88671875" style="152"/>
    <col min="14337" max="14337" width="2.109375" style="152" customWidth="1"/>
    <col min="14338" max="14376" width="2" style="152" customWidth="1"/>
    <col min="14377" max="14592" width="1.88671875" style="152"/>
    <col min="14593" max="14593" width="2.109375" style="152" customWidth="1"/>
    <col min="14594" max="14632" width="2" style="152" customWidth="1"/>
    <col min="14633" max="14848" width="1.88671875" style="152"/>
    <col min="14849" max="14849" width="2.109375" style="152" customWidth="1"/>
    <col min="14850" max="14888" width="2" style="152" customWidth="1"/>
    <col min="14889" max="15104" width="1.88671875" style="152"/>
    <col min="15105" max="15105" width="2.109375" style="152" customWidth="1"/>
    <col min="15106" max="15144" width="2" style="152" customWidth="1"/>
    <col min="15145" max="15360" width="1.88671875" style="152"/>
    <col min="15361" max="15361" width="2.109375" style="152" customWidth="1"/>
    <col min="15362" max="15400" width="2" style="152" customWidth="1"/>
    <col min="15401" max="15616" width="1.88671875" style="152"/>
    <col min="15617" max="15617" width="2.109375" style="152" customWidth="1"/>
    <col min="15618" max="15656" width="2" style="152" customWidth="1"/>
    <col min="15657" max="15872" width="1.88671875" style="152"/>
    <col min="15873" max="15873" width="2.109375" style="152" customWidth="1"/>
    <col min="15874" max="15912" width="2" style="152" customWidth="1"/>
    <col min="15913" max="16128" width="1.88671875" style="152"/>
    <col min="16129" max="16129" width="2.109375" style="152" customWidth="1"/>
    <col min="16130" max="16168" width="2" style="152" customWidth="1"/>
    <col min="16169" max="16384" width="1.88671875" style="152"/>
  </cols>
  <sheetData>
    <row r="1" spans="1:97" ht="19.95" customHeight="1">
      <c r="A1" s="157"/>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204"/>
      <c r="AJ1" s="204"/>
      <c r="AK1" s="204"/>
      <c r="AL1" s="502" t="s">
        <v>37</v>
      </c>
      <c r="AM1" s="502"/>
      <c r="AN1" s="502"/>
      <c r="AO1" s="502"/>
      <c r="AP1" s="503">
        <f>請求書!AP1</f>
        <v>0</v>
      </c>
      <c r="AQ1" s="504"/>
      <c r="AR1" s="504"/>
      <c r="AS1" s="504"/>
      <c r="AT1" s="504"/>
      <c r="AU1" s="504"/>
      <c r="AV1" s="504"/>
      <c r="AW1" s="504"/>
      <c r="AX1" s="504"/>
    </row>
    <row r="2" spans="1:97" ht="18" customHeight="1">
      <c r="AK2" s="205"/>
      <c r="AL2" s="500" t="str">
        <f>請求書!$AI$2</f>
        <v>　　　　　年　　月　　日　　　</v>
      </c>
      <c r="AM2" s="500"/>
      <c r="AN2" s="500"/>
      <c r="AO2" s="500"/>
      <c r="AP2" s="500"/>
      <c r="AQ2" s="500"/>
      <c r="AR2" s="500"/>
      <c r="AS2" s="500"/>
      <c r="AT2" s="500"/>
      <c r="AU2" s="500"/>
      <c r="AV2" s="500"/>
      <c r="AW2" s="500"/>
      <c r="AX2" s="500"/>
      <c r="AZ2" s="520"/>
      <c r="BA2" s="520"/>
      <c r="BB2" s="520"/>
      <c r="BC2" s="520"/>
      <c r="BD2" s="520"/>
      <c r="BE2" s="520"/>
      <c r="BF2" s="520"/>
      <c r="BG2" s="520"/>
      <c r="BH2" s="520"/>
      <c r="BI2" s="520"/>
      <c r="BJ2" s="520"/>
      <c r="BK2" s="520"/>
      <c r="BL2" s="520"/>
      <c r="BM2" s="520"/>
      <c r="BN2" s="520"/>
      <c r="BO2" s="520"/>
      <c r="BP2" s="520"/>
      <c r="BQ2" s="520"/>
      <c r="BR2" s="520"/>
      <c r="BS2" s="520"/>
      <c r="BT2" s="520"/>
      <c r="BU2" s="520"/>
      <c r="BV2" s="520"/>
      <c r="BW2" s="520"/>
      <c r="BX2" s="520"/>
      <c r="BY2" s="520"/>
      <c r="BZ2" s="520"/>
      <c r="CA2" s="520"/>
      <c r="CB2" s="520"/>
      <c r="CC2" s="159"/>
      <c r="CD2" s="159"/>
      <c r="CE2" s="159"/>
      <c r="CF2" s="159"/>
      <c r="CG2" s="159"/>
      <c r="CH2" s="159"/>
      <c r="CI2" s="159"/>
      <c r="CJ2" s="159"/>
      <c r="CK2" s="160"/>
      <c r="CL2" s="160"/>
      <c r="CM2" s="160"/>
      <c r="CN2" s="161"/>
      <c r="CO2" s="161"/>
      <c r="CP2" s="161"/>
      <c r="CQ2" s="161"/>
      <c r="CR2" s="161"/>
      <c r="CS2" s="161"/>
    </row>
    <row r="3" spans="1:97" ht="18" customHeight="1">
      <c r="AR3" s="505"/>
      <c r="AS3" s="505"/>
      <c r="AT3" s="505"/>
      <c r="AZ3" s="520"/>
      <c r="BA3" s="520"/>
      <c r="BB3" s="520"/>
      <c r="BC3" s="520"/>
      <c r="BD3" s="520"/>
      <c r="BE3" s="520"/>
      <c r="BF3" s="520"/>
      <c r="BG3" s="520"/>
      <c r="BH3" s="520"/>
      <c r="BI3" s="520"/>
      <c r="BJ3" s="520"/>
      <c r="BK3" s="520"/>
      <c r="BL3" s="520"/>
      <c r="BM3" s="520"/>
      <c r="BN3" s="520"/>
      <c r="BO3" s="520"/>
      <c r="BP3" s="520"/>
      <c r="BQ3" s="520"/>
      <c r="BR3" s="520"/>
      <c r="BS3" s="520"/>
      <c r="BT3" s="520"/>
      <c r="BU3" s="520"/>
      <c r="BV3" s="520"/>
      <c r="BW3" s="520"/>
      <c r="BX3" s="520"/>
      <c r="BY3" s="520"/>
      <c r="BZ3" s="520"/>
      <c r="CA3" s="520"/>
      <c r="CB3" s="520"/>
      <c r="CC3" s="159"/>
      <c r="CD3" s="159"/>
      <c r="CE3" s="159"/>
      <c r="CF3" s="159"/>
      <c r="CG3" s="159"/>
      <c r="CH3" s="159"/>
      <c r="CI3" s="159"/>
      <c r="CJ3" s="159"/>
      <c r="CK3" s="160"/>
      <c r="CL3" s="160"/>
      <c r="CM3" s="160"/>
      <c r="CN3" s="161"/>
      <c r="CO3" s="161"/>
      <c r="CP3" s="161"/>
      <c r="CQ3" s="161"/>
      <c r="CR3" s="161"/>
      <c r="CS3" s="161"/>
    </row>
    <row r="4" spans="1:97" ht="6" customHeight="1">
      <c r="A4" s="506" t="s">
        <v>66</v>
      </c>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c r="AN4" s="506"/>
      <c r="AO4" s="506"/>
      <c r="AP4" s="506"/>
      <c r="AQ4" s="506"/>
      <c r="AR4" s="506"/>
      <c r="AS4" s="506"/>
      <c r="AT4" s="506"/>
      <c r="AU4" s="506"/>
      <c r="AV4" s="506"/>
      <c r="AW4" s="506"/>
      <c r="AX4" s="506"/>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0"/>
      <c r="CL4" s="160"/>
      <c r="CM4" s="160"/>
      <c r="CN4" s="165"/>
      <c r="CO4" s="165"/>
      <c r="CP4" s="165"/>
      <c r="CQ4" s="165"/>
      <c r="CR4" s="165"/>
      <c r="CS4" s="165"/>
    </row>
    <row r="5" spans="1:97" s="166" customFormat="1" ht="18" customHeight="1">
      <c r="A5" s="506"/>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c r="AS5" s="506"/>
      <c r="AT5" s="506"/>
      <c r="AU5" s="506"/>
      <c r="AV5" s="506"/>
      <c r="AW5" s="506"/>
      <c r="AX5" s="506"/>
    </row>
    <row r="6" spans="1:97" s="166" customFormat="1" ht="18" customHeight="1">
      <c r="A6" s="506"/>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c r="AF6" s="506"/>
      <c r="AG6" s="506"/>
      <c r="AH6" s="506"/>
      <c r="AI6" s="506"/>
      <c r="AJ6" s="506"/>
      <c r="AK6" s="506"/>
      <c r="AL6" s="506"/>
      <c r="AM6" s="506"/>
      <c r="AN6" s="506"/>
      <c r="AO6" s="506"/>
      <c r="AP6" s="506"/>
      <c r="AQ6" s="506"/>
      <c r="AR6" s="506"/>
      <c r="AS6" s="506"/>
      <c r="AT6" s="506"/>
      <c r="AU6" s="506"/>
      <c r="AV6" s="506"/>
      <c r="AW6" s="506"/>
      <c r="AX6" s="506"/>
    </row>
    <row r="7" spans="1:97" s="166" customFormat="1" ht="18" customHeight="1">
      <c r="A7" s="163"/>
      <c r="B7" s="163"/>
      <c r="C7" s="163"/>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row>
    <row r="8" spans="1:97" ht="18" customHeight="1">
      <c r="C8" s="507">
        <f>請求書!$C$8</f>
        <v>0</v>
      </c>
      <c r="D8" s="507"/>
      <c r="E8" s="507"/>
      <c r="F8" s="507"/>
      <c r="G8" s="507"/>
      <c r="H8" s="507"/>
      <c r="I8" s="507"/>
      <c r="J8" s="507"/>
      <c r="K8" s="507"/>
      <c r="L8" s="507"/>
      <c r="M8" s="507"/>
      <c r="N8" s="507"/>
      <c r="O8" s="507"/>
      <c r="P8" s="507"/>
      <c r="Q8" s="507"/>
      <c r="R8" s="507"/>
      <c r="S8" s="507"/>
      <c r="T8" s="507"/>
      <c r="U8" s="507"/>
      <c r="V8" s="168"/>
      <c r="W8" s="168"/>
      <c r="X8" s="168"/>
      <c r="AZ8" s="158"/>
      <c r="BA8" s="159"/>
      <c r="BB8" s="159"/>
      <c r="BC8" s="159"/>
      <c r="BD8" s="159"/>
      <c r="BE8" s="159"/>
      <c r="BF8" s="159"/>
      <c r="BG8" s="159"/>
      <c r="BH8" s="159"/>
      <c r="BI8" s="159"/>
      <c r="BJ8" s="159"/>
      <c r="BK8" s="159"/>
      <c r="BL8" s="159"/>
      <c r="BM8" s="159"/>
      <c r="BN8" s="159"/>
      <c r="BO8" s="159"/>
      <c r="BP8" s="159"/>
      <c r="BQ8" s="159"/>
      <c r="BR8" s="159"/>
      <c r="BS8" s="159"/>
      <c r="BT8" s="159"/>
      <c r="BU8" s="159"/>
      <c r="BV8" s="159"/>
      <c r="BW8" s="159"/>
      <c r="BX8" s="159"/>
      <c r="BY8" s="159"/>
      <c r="BZ8" s="159"/>
      <c r="CA8" s="159"/>
      <c r="CB8" s="159"/>
      <c r="CC8" s="159"/>
      <c r="CD8" s="159"/>
      <c r="CE8" s="159"/>
      <c r="CF8" s="159"/>
      <c r="CG8" s="159"/>
      <c r="CH8" s="159"/>
      <c r="CI8" s="159"/>
      <c r="CJ8" s="159"/>
      <c r="CK8" s="160"/>
      <c r="CL8" s="160"/>
      <c r="CM8" s="160"/>
      <c r="CN8" s="161"/>
      <c r="CO8" s="161"/>
      <c r="CP8" s="161"/>
      <c r="CQ8" s="161"/>
      <c r="CR8" s="161"/>
      <c r="CS8" s="161"/>
    </row>
    <row r="9" spans="1:97" ht="18" customHeight="1">
      <c r="C9" s="507"/>
      <c r="D9" s="507"/>
      <c r="E9" s="507"/>
      <c r="F9" s="507"/>
      <c r="G9" s="507"/>
      <c r="H9" s="507"/>
      <c r="I9" s="507"/>
      <c r="J9" s="507"/>
      <c r="K9" s="507"/>
      <c r="L9" s="507"/>
      <c r="M9" s="507"/>
      <c r="N9" s="507"/>
      <c r="O9" s="507"/>
      <c r="P9" s="507"/>
      <c r="Q9" s="507"/>
      <c r="R9" s="507"/>
      <c r="S9" s="507"/>
      <c r="T9" s="507"/>
      <c r="U9" s="507"/>
      <c r="V9" s="527" t="str">
        <f>請求書!$V$9</f>
        <v>御中</v>
      </c>
      <c r="W9" s="527"/>
      <c r="X9" s="527"/>
      <c r="Y9" s="169"/>
      <c r="Z9" s="170"/>
      <c r="AA9" s="157"/>
      <c r="AB9" s="157"/>
      <c r="AC9" s="157"/>
      <c r="AD9" s="157"/>
      <c r="AE9" s="157"/>
      <c r="AF9" s="157"/>
      <c r="AG9" s="157"/>
      <c r="AH9" s="157"/>
      <c r="AI9" s="157"/>
      <c r="AJ9" s="157"/>
      <c r="AK9" s="157"/>
      <c r="AL9" s="157"/>
      <c r="AM9" s="157"/>
      <c r="AN9" s="157"/>
      <c r="AZ9" s="158"/>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59"/>
      <c r="CH9" s="159"/>
      <c r="CI9" s="159"/>
      <c r="CJ9" s="159"/>
      <c r="CK9" s="160"/>
      <c r="CL9" s="160"/>
      <c r="CM9" s="160"/>
      <c r="CN9" s="161"/>
      <c r="CO9" s="161"/>
      <c r="CP9" s="161"/>
      <c r="CQ9" s="161"/>
      <c r="CR9" s="161"/>
      <c r="CS9" s="161"/>
    </row>
    <row r="10" spans="1:97" ht="18" customHeight="1" thickBot="1">
      <c r="C10" s="508"/>
      <c r="D10" s="508"/>
      <c r="E10" s="508"/>
      <c r="F10" s="508"/>
      <c r="G10" s="508"/>
      <c r="H10" s="508"/>
      <c r="I10" s="508"/>
      <c r="J10" s="508"/>
      <c r="K10" s="508"/>
      <c r="L10" s="508"/>
      <c r="M10" s="508"/>
      <c r="N10" s="508"/>
      <c r="O10" s="508"/>
      <c r="P10" s="508"/>
      <c r="Q10" s="508"/>
      <c r="R10" s="508"/>
      <c r="S10" s="508"/>
      <c r="T10" s="508"/>
      <c r="U10" s="508"/>
      <c r="V10" s="528"/>
      <c r="W10" s="528"/>
      <c r="X10" s="528"/>
      <c r="Y10" s="157"/>
      <c r="Z10" s="170"/>
      <c r="AA10" s="157"/>
      <c r="AB10" s="157"/>
      <c r="AC10" s="157"/>
      <c r="AD10" s="157"/>
      <c r="AE10" s="157"/>
      <c r="AF10" s="157"/>
      <c r="AG10" s="157"/>
      <c r="AH10" s="157"/>
      <c r="AI10" s="157"/>
      <c r="AJ10" s="157"/>
      <c r="AK10" s="157"/>
      <c r="AL10" s="157"/>
      <c r="AM10" s="157"/>
      <c r="AN10" s="157"/>
      <c r="AZ10" s="158"/>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159"/>
      <c r="CI10" s="159"/>
      <c r="CJ10" s="159"/>
      <c r="CK10" s="160"/>
      <c r="CL10" s="160"/>
      <c r="CM10" s="160"/>
      <c r="CN10" s="161"/>
      <c r="CO10" s="161"/>
      <c r="CP10" s="161"/>
      <c r="CQ10" s="161"/>
      <c r="CR10" s="161"/>
      <c r="CS10" s="161"/>
    </row>
    <row r="11" spans="1:97" ht="18" customHeight="1">
      <c r="A11" s="157"/>
      <c r="B11" s="157"/>
      <c r="C11" s="171"/>
      <c r="D11" s="171"/>
      <c r="E11" s="171"/>
      <c r="F11" s="171"/>
      <c r="G11" s="171"/>
      <c r="H11" s="171"/>
      <c r="I11" s="171"/>
      <c r="J11" s="171"/>
      <c r="K11" s="171"/>
      <c r="L11" s="171"/>
      <c r="M11" s="171"/>
      <c r="N11" s="171"/>
      <c r="O11" s="171"/>
      <c r="P11" s="171"/>
      <c r="Q11" s="171"/>
      <c r="R11" s="171"/>
      <c r="S11" s="171"/>
      <c r="X11" s="157"/>
      <c r="Y11" s="157"/>
      <c r="Z11" s="157"/>
      <c r="AA11" s="172"/>
      <c r="AB11" s="157"/>
      <c r="AC11" s="157"/>
      <c r="AD11" s="157"/>
      <c r="AE11" s="157"/>
      <c r="AF11" s="157"/>
      <c r="AG11" s="157"/>
      <c r="AH11" s="157"/>
      <c r="AI11" s="157"/>
      <c r="AJ11" s="157"/>
      <c r="AK11" s="157"/>
      <c r="AL11" s="157"/>
      <c r="AM11" s="157"/>
      <c r="AN11" s="157"/>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0"/>
      <c r="CL11" s="160"/>
      <c r="CM11" s="160"/>
      <c r="CN11" s="165"/>
      <c r="CO11" s="165"/>
      <c r="CP11" s="165"/>
      <c r="CQ11" s="165"/>
      <c r="CR11" s="165"/>
      <c r="CS11" s="165"/>
    </row>
    <row r="12" spans="1:97" ht="18" customHeight="1">
      <c r="A12" s="157"/>
      <c r="B12" s="157"/>
      <c r="C12" s="171"/>
      <c r="D12" s="171"/>
      <c r="E12" s="171"/>
      <c r="F12" s="171"/>
      <c r="G12" s="171"/>
      <c r="H12" s="171"/>
      <c r="I12" s="171"/>
      <c r="J12" s="171"/>
      <c r="K12" s="171"/>
      <c r="L12" s="171"/>
      <c r="M12" s="171"/>
      <c r="N12" s="171"/>
      <c r="O12" s="171"/>
      <c r="P12" s="171"/>
      <c r="Q12" s="171"/>
      <c r="R12" s="171"/>
      <c r="S12" s="171"/>
      <c r="T12" s="171"/>
      <c r="U12" s="171"/>
      <c r="V12" s="171"/>
      <c r="W12" s="174"/>
      <c r="X12" s="174"/>
      <c r="Y12" s="174"/>
      <c r="Z12" s="174"/>
      <c r="AA12" s="509"/>
      <c r="AB12" s="510"/>
      <c r="AC12" s="510"/>
      <c r="AD12" s="510"/>
      <c r="AE12" s="510"/>
      <c r="AF12" s="510"/>
      <c r="AG12" s="510"/>
      <c r="AH12" s="510"/>
      <c r="AI12" s="510"/>
      <c r="AJ12" s="510"/>
      <c r="AK12" s="510"/>
      <c r="AL12" s="510"/>
      <c r="AM12" s="510"/>
      <c r="AN12" s="510"/>
      <c r="AO12" s="510"/>
      <c r="AP12" s="510"/>
      <c r="AQ12" s="510"/>
      <c r="AR12" s="510"/>
      <c r="AS12" s="510"/>
      <c r="AT12" s="510"/>
      <c r="AU12" s="510"/>
      <c r="AV12" s="510"/>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0"/>
      <c r="CL12" s="160"/>
      <c r="CM12" s="160"/>
      <c r="CN12" s="165"/>
      <c r="CO12" s="165"/>
      <c r="CP12" s="165"/>
      <c r="CQ12" s="165"/>
      <c r="CR12" s="165"/>
      <c r="CS12" s="165"/>
    </row>
    <row r="13" spans="1:97" ht="18" customHeight="1">
      <c r="A13" s="157"/>
      <c r="B13" s="157"/>
      <c r="N13" s="157"/>
      <c r="O13" s="157"/>
      <c r="P13" s="157"/>
      <c r="Q13" s="157"/>
      <c r="R13" s="157"/>
      <c r="S13" s="157"/>
      <c r="T13" s="174"/>
      <c r="U13" s="174"/>
      <c r="V13" s="174"/>
      <c r="W13" s="174"/>
      <c r="X13" s="174"/>
      <c r="Y13" s="174"/>
      <c r="Z13" s="174"/>
      <c r="AA13" s="511"/>
      <c r="AB13" s="512"/>
      <c r="AC13" s="512"/>
      <c r="AD13" s="512"/>
      <c r="AE13" s="512"/>
      <c r="AF13" s="512"/>
      <c r="AG13" s="512"/>
      <c r="AH13" s="512"/>
      <c r="AI13" s="512"/>
      <c r="AJ13" s="512"/>
      <c r="AK13" s="512"/>
      <c r="AL13" s="512"/>
      <c r="AM13" s="512"/>
      <c r="AN13" s="512"/>
      <c r="AO13" s="512"/>
      <c r="AP13" s="512"/>
      <c r="AQ13" s="512"/>
      <c r="AR13" s="512"/>
      <c r="AS13" s="512"/>
      <c r="AT13" s="512"/>
      <c r="AU13" s="512"/>
      <c r="AV13" s="512"/>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9"/>
      <c r="CE13" s="159"/>
      <c r="CF13" s="159"/>
      <c r="CG13" s="159"/>
      <c r="CH13" s="159"/>
      <c r="CI13" s="159"/>
      <c r="CJ13" s="159"/>
      <c r="CK13" s="160"/>
      <c r="CL13" s="160"/>
      <c r="CM13" s="160"/>
      <c r="CN13" s="161"/>
      <c r="CO13" s="161"/>
      <c r="CP13" s="161"/>
      <c r="CQ13" s="161"/>
      <c r="CR13" s="161"/>
      <c r="CS13" s="161"/>
    </row>
    <row r="14" spans="1:97" ht="18" customHeight="1">
      <c r="A14" s="172"/>
      <c r="B14" s="172"/>
      <c r="C14" s="157"/>
      <c r="D14" s="157"/>
      <c r="E14" s="157"/>
      <c r="F14" s="157"/>
      <c r="G14" s="157"/>
      <c r="H14" s="157"/>
      <c r="S14" s="157"/>
      <c r="T14" s="174"/>
      <c r="U14" s="174"/>
      <c r="V14" s="174"/>
      <c r="W14" s="174"/>
      <c r="X14" s="174"/>
      <c r="Y14" s="174"/>
      <c r="Z14" s="174"/>
      <c r="AA14" s="175"/>
      <c r="AB14" s="176"/>
      <c r="AC14" s="176"/>
      <c r="AD14" s="176"/>
      <c r="AE14" s="176"/>
      <c r="AF14" s="176"/>
      <c r="AG14" s="176"/>
      <c r="AH14" s="176"/>
      <c r="AI14" s="176"/>
      <c r="AJ14" s="176"/>
      <c r="AK14" s="176"/>
      <c r="AL14" s="176"/>
      <c r="AM14" s="176"/>
      <c r="AN14" s="176"/>
      <c r="AO14" s="176"/>
      <c r="AP14" s="176"/>
      <c r="AQ14" s="176"/>
      <c r="AR14" s="176"/>
      <c r="AS14" s="176"/>
      <c r="AT14" s="176"/>
      <c r="AU14" s="176"/>
      <c r="AV14" s="176"/>
      <c r="AZ14" s="178"/>
      <c r="BA14" s="178"/>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60"/>
      <c r="CL14" s="160"/>
      <c r="CM14" s="160"/>
      <c r="CN14" s="161"/>
      <c r="CO14" s="161"/>
      <c r="CP14" s="161"/>
      <c r="CQ14" s="161"/>
      <c r="CR14" s="161"/>
      <c r="CS14" s="161"/>
    </row>
    <row r="15" spans="1:97" ht="18" customHeight="1">
      <c r="A15" s="157"/>
      <c r="B15" s="157"/>
      <c r="C15" s="157"/>
      <c r="D15" s="157"/>
      <c r="E15" s="157"/>
      <c r="F15" s="157"/>
      <c r="G15" s="157"/>
      <c r="H15" s="157"/>
      <c r="I15" s="157"/>
      <c r="J15" s="157"/>
      <c r="K15" s="157"/>
      <c r="L15" s="157"/>
      <c r="M15" s="157"/>
      <c r="N15" s="157"/>
      <c r="O15" s="157"/>
      <c r="P15" s="157"/>
      <c r="Q15" s="157"/>
      <c r="R15" s="157"/>
      <c r="S15" s="157"/>
      <c r="T15" s="174"/>
      <c r="U15" s="174"/>
      <c r="V15" s="174"/>
      <c r="W15" s="174"/>
      <c r="X15" s="174"/>
      <c r="Y15" s="174"/>
      <c r="Z15" s="174"/>
      <c r="AA15" s="175"/>
      <c r="AB15" s="176"/>
      <c r="AC15" s="176"/>
      <c r="AD15" s="176"/>
      <c r="AE15" s="176"/>
      <c r="AF15" s="176"/>
      <c r="AG15" s="176"/>
      <c r="AH15" s="176"/>
      <c r="AI15" s="176"/>
      <c r="AJ15" s="176"/>
      <c r="AK15" s="176"/>
      <c r="AL15" s="176"/>
      <c r="AM15" s="176"/>
      <c r="AN15" s="176"/>
      <c r="AO15" s="176"/>
      <c r="AP15" s="176"/>
      <c r="AQ15" s="176"/>
      <c r="AR15" s="176"/>
      <c r="AS15" s="176"/>
      <c r="AT15" s="176"/>
      <c r="AU15" s="176"/>
      <c r="AV15" s="176"/>
    </row>
    <row r="16" spans="1:97" ht="18" customHeight="1">
      <c r="A16" s="157"/>
      <c r="B16" s="157"/>
    </row>
    <row r="17" spans="1:97" ht="18" customHeight="1">
      <c r="A17" s="157"/>
      <c r="B17" s="157"/>
      <c r="C17" s="513" t="s">
        <v>67</v>
      </c>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3"/>
      <c r="AL17" s="513"/>
    </row>
    <row r="18" spans="1:97" ht="18" customHeight="1">
      <c r="A18" s="157"/>
      <c r="B18" s="157"/>
    </row>
    <row r="19" spans="1:97" ht="18" customHeight="1">
      <c r="A19" s="514" t="s">
        <v>51</v>
      </c>
      <c r="B19" s="514"/>
      <c r="C19" s="514"/>
      <c r="D19" s="514"/>
      <c r="E19" s="514"/>
      <c r="F19" s="514"/>
      <c r="G19" s="514"/>
      <c r="H19" s="514"/>
      <c r="I19" s="514"/>
      <c r="J19" s="514"/>
      <c r="K19" s="514"/>
      <c r="L19" s="514"/>
      <c r="M19" s="514"/>
      <c r="N19" s="514"/>
      <c r="O19" s="514"/>
      <c r="P19" s="514"/>
      <c r="Q19" s="514"/>
      <c r="R19" s="514"/>
      <c r="S19" s="514"/>
      <c r="T19" s="514"/>
      <c r="U19" s="514"/>
      <c r="V19" s="514"/>
      <c r="W19" s="514"/>
      <c r="X19" s="514"/>
      <c r="Y19" s="514"/>
      <c r="Z19" s="514"/>
      <c r="AA19" s="514"/>
      <c r="AB19" s="514"/>
      <c r="AC19" s="514"/>
      <c r="AD19" s="514"/>
      <c r="AE19" s="514"/>
      <c r="AF19" s="514"/>
      <c r="AG19" s="514"/>
      <c r="AH19" s="514"/>
      <c r="AI19" s="514"/>
      <c r="AJ19" s="514"/>
      <c r="AK19" s="514"/>
      <c r="AL19" s="514"/>
      <c r="AM19" s="514"/>
      <c r="AN19" s="514"/>
      <c r="AO19" s="514"/>
      <c r="AP19" s="514"/>
      <c r="AQ19" s="514"/>
      <c r="AR19" s="514"/>
      <c r="AS19" s="514"/>
      <c r="AT19" s="514"/>
      <c r="AU19" s="514"/>
      <c r="AV19" s="514"/>
      <c r="AW19" s="514"/>
      <c r="AX19" s="514"/>
    </row>
    <row r="20" spans="1:97" ht="18" customHeight="1">
      <c r="A20" s="157"/>
      <c r="B20" s="157"/>
    </row>
    <row r="21" spans="1:97" s="157" customFormat="1" ht="18" customHeight="1">
      <c r="C21" s="515" t="s">
        <v>52</v>
      </c>
      <c r="D21" s="515"/>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t="s">
        <v>53</v>
      </c>
      <c r="AI21" s="515"/>
      <c r="AJ21" s="515"/>
      <c r="AK21" s="515"/>
      <c r="AL21" s="515"/>
      <c r="AM21" s="515" t="s">
        <v>54</v>
      </c>
      <c r="AN21" s="515"/>
      <c r="AO21" s="515"/>
      <c r="AP21" s="515"/>
      <c r="AQ21" s="515"/>
      <c r="AR21" s="515" t="s">
        <v>55</v>
      </c>
      <c r="AS21" s="515"/>
      <c r="AT21" s="515"/>
      <c r="AU21" s="515"/>
      <c r="AV21" s="515"/>
    </row>
    <row r="22" spans="1:97" s="157" customFormat="1" ht="30" customHeight="1">
      <c r="C22" s="496" t="str">
        <f>請求書!C22</f>
        <v/>
      </c>
      <c r="D22" s="496"/>
      <c r="E22" s="496"/>
      <c r="F22" s="496"/>
      <c r="G22" s="496"/>
      <c r="H22" s="496"/>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7" t="str">
        <f>請求書!$AH22</f>
        <v/>
      </c>
      <c r="AI22" s="497"/>
      <c r="AJ22" s="497"/>
      <c r="AK22" s="497"/>
      <c r="AL22" s="497"/>
      <c r="AM22" s="498" t="str">
        <f>請求書!$AM22</f>
        <v/>
      </c>
      <c r="AN22" s="498"/>
      <c r="AO22" s="498"/>
      <c r="AP22" s="498"/>
      <c r="AQ22" s="498"/>
      <c r="AR22" s="499" t="str">
        <f>請求書!$AR22</f>
        <v/>
      </c>
      <c r="AS22" s="499"/>
      <c r="AT22" s="499"/>
      <c r="AU22" s="499"/>
      <c r="AV22" s="499"/>
    </row>
    <row r="23" spans="1:97" s="157" customFormat="1" ht="30" customHeight="1">
      <c r="C23" s="496" t="str">
        <f>請求書!C23</f>
        <v/>
      </c>
      <c r="D23" s="496"/>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7" t="str">
        <f>請求書!$AH23</f>
        <v/>
      </c>
      <c r="AI23" s="497"/>
      <c r="AJ23" s="497"/>
      <c r="AK23" s="497"/>
      <c r="AL23" s="497"/>
      <c r="AM23" s="498" t="str">
        <f>請求書!$AM23</f>
        <v/>
      </c>
      <c r="AN23" s="498"/>
      <c r="AO23" s="498"/>
      <c r="AP23" s="498"/>
      <c r="AQ23" s="498"/>
      <c r="AR23" s="499" t="str">
        <f>請求書!$AR23</f>
        <v/>
      </c>
      <c r="AS23" s="499"/>
      <c r="AT23" s="499"/>
      <c r="AU23" s="499"/>
      <c r="AV23" s="499"/>
    </row>
    <row r="24" spans="1:97" s="157" customFormat="1" ht="30" customHeight="1">
      <c r="C24" s="496" t="str">
        <f>請求書!C24</f>
        <v/>
      </c>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7" t="str">
        <f>請求書!$AH24</f>
        <v/>
      </c>
      <c r="AI24" s="497"/>
      <c r="AJ24" s="497"/>
      <c r="AK24" s="497"/>
      <c r="AL24" s="497"/>
      <c r="AM24" s="498" t="str">
        <f>請求書!$AM24</f>
        <v/>
      </c>
      <c r="AN24" s="498"/>
      <c r="AO24" s="498"/>
      <c r="AP24" s="498"/>
      <c r="AQ24" s="498"/>
      <c r="AR24" s="499" t="str">
        <f>請求書!$AR24</f>
        <v/>
      </c>
      <c r="AS24" s="499"/>
      <c r="AT24" s="499"/>
      <c r="AU24" s="499"/>
      <c r="AV24" s="499"/>
    </row>
    <row r="25" spans="1:97" s="157" customFormat="1" ht="30" customHeight="1">
      <c r="C25" s="496" t="str">
        <f>請求書!C25</f>
        <v/>
      </c>
      <c r="D25" s="496"/>
      <c r="E25" s="496"/>
      <c r="F25" s="496"/>
      <c r="G25" s="496"/>
      <c r="H25" s="496"/>
      <c r="I25" s="496"/>
      <c r="J25" s="496"/>
      <c r="K25" s="496"/>
      <c r="L25" s="496"/>
      <c r="M25" s="496"/>
      <c r="N25" s="496"/>
      <c r="O25" s="496"/>
      <c r="P25" s="496"/>
      <c r="Q25" s="496"/>
      <c r="R25" s="496"/>
      <c r="S25" s="496"/>
      <c r="T25" s="496"/>
      <c r="U25" s="496"/>
      <c r="V25" s="496"/>
      <c r="W25" s="496"/>
      <c r="X25" s="496"/>
      <c r="Y25" s="496"/>
      <c r="Z25" s="496"/>
      <c r="AA25" s="496"/>
      <c r="AB25" s="496"/>
      <c r="AC25" s="496"/>
      <c r="AD25" s="496"/>
      <c r="AE25" s="496"/>
      <c r="AF25" s="496"/>
      <c r="AG25" s="496"/>
      <c r="AH25" s="497" t="str">
        <f>請求書!$AH25</f>
        <v/>
      </c>
      <c r="AI25" s="497"/>
      <c r="AJ25" s="497"/>
      <c r="AK25" s="497"/>
      <c r="AL25" s="497"/>
      <c r="AM25" s="498" t="str">
        <f>請求書!$AM25</f>
        <v/>
      </c>
      <c r="AN25" s="498"/>
      <c r="AO25" s="498"/>
      <c r="AP25" s="498"/>
      <c r="AQ25" s="498"/>
      <c r="AR25" s="499" t="str">
        <f>請求書!$AR25</f>
        <v/>
      </c>
      <c r="AS25" s="499"/>
      <c r="AT25" s="499"/>
      <c r="AU25" s="499"/>
      <c r="AV25" s="499"/>
    </row>
    <row r="26" spans="1:97" s="157" customFormat="1" ht="30" customHeight="1">
      <c r="C26" s="496" t="str">
        <f>請求書!C26</f>
        <v/>
      </c>
      <c r="D26" s="496"/>
      <c r="E26" s="496"/>
      <c r="F26" s="496"/>
      <c r="G26" s="496"/>
      <c r="H26" s="496"/>
      <c r="I26" s="496"/>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7" t="str">
        <f>請求書!$AH26</f>
        <v/>
      </c>
      <c r="AI26" s="497"/>
      <c r="AJ26" s="497"/>
      <c r="AK26" s="497"/>
      <c r="AL26" s="497"/>
      <c r="AM26" s="498" t="str">
        <f>請求書!$AM26</f>
        <v/>
      </c>
      <c r="AN26" s="498"/>
      <c r="AO26" s="498"/>
      <c r="AP26" s="498"/>
      <c r="AQ26" s="498"/>
      <c r="AR26" s="499" t="str">
        <f>請求書!$AR26</f>
        <v/>
      </c>
      <c r="AS26" s="499"/>
      <c r="AT26" s="499"/>
      <c r="AU26" s="499"/>
      <c r="AV26" s="499"/>
    </row>
    <row r="27" spans="1:97" s="157" customFormat="1" ht="30" customHeight="1">
      <c r="C27" s="496" t="str">
        <f>請求書!C27</f>
        <v/>
      </c>
      <c r="D27" s="496"/>
      <c r="E27" s="496"/>
      <c r="F27" s="496"/>
      <c r="G27" s="496"/>
      <c r="H27" s="496"/>
      <c r="I27" s="496"/>
      <c r="J27" s="496"/>
      <c r="K27" s="496"/>
      <c r="L27" s="496"/>
      <c r="M27" s="496"/>
      <c r="N27" s="496"/>
      <c r="O27" s="496"/>
      <c r="P27" s="496"/>
      <c r="Q27" s="496"/>
      <c r="R27" s="496"/>
      <c r="S27" s="496"/>
      <c r="T27" s="496"/>
      <c r="U27" s="496"/>
      <c r="V27" s="496"/>
      <c r="W27" s="496"/>
      <c r="X27" s="496"/>
      <c r="Y27" s="496"/>
      <c r="Z27" s="496"/>
      <c r="AA27" s="496"/>
      <c r="AB27" s="496"/>
      <c r="AC27" s="496"/>
      <c r="AD27" s="496"/>
      <c r="AE27" s="496"/>
      <c r="AF27" s="496"/>
      <c r="AG27" s="496"/>
      <c r="AH27" s="497" t="str">
        <f>請求書!$AH27</f>
        <v/>
      </c>
      <c r="AI27" s="497"/>
      <c r="AJ27" s="497"/>
      <c r="AK27" s="497"/>
      <c r="AL27" s="497"/>
      <c r="AM27" s="498" t="str">
        <f>請求書!$AM27</f>
        <v/>
      </c>
      <c r="AN27" s="498"/>
      <c r="AO27" s="498"/>
      <c r="AP27" s="498"/>
      <c r="AQ27" s="498"/>
      <c r="AR27" s="499" t="str">
        <f>請求書!$AR27</f>
        <v/>
      </c>
      <c r="AS27" s="499"/>
      <c r="AT27" s="499"/>
      <c r="AU27" s="499"/>
      <c r="AV27" s="499"/>
    </row>
    <row r="28" spans="1:97" s="157" customFormat="1" ht="30" customHeight="1">
      <c r="C28" s="496" t="str">
        <f>請求書!C28</f>
        <v/>
      </c>
      <c r="D28" s="496"/>
      <c r="E28" s="496"/>
      <c r="F28" s="496"/>
      <c r="G28" s="496"/>
      <c r="H28" s="496"/>
      <c r="I28" s="496"/>
      <c r="J28" s="496"/>
      <c r="K28" s="496"/>
      <c r="L28" s="496"/>
      <c r="M28" s="496"/>
      <c r="N28" s="496"/>
      <c r="O28" s="496"/>
      <c r="P28" s="496"/>
      <c r="Q28" s="496"/>
      <c r="R28" s="496"/>
      <c r="S28" s="496"/>
      <c r="T28" s="496"/>
      <c r="U28" s="496"/>
      <c r="V28" s="496"/>
      <c r="W28" s="496"/>
      <c r="X28" s="496"/>
      <c r="Y28" s="496"/>
      <c r="Z28" s="496"/>
      <c r="AA28" s="496"/>
      <c r="AB28" s="496"/>
      <c r="AC28" s="496"/>
      <c r="AD28" s="496"/>
      <c r="AE28" s="496"/>
      <c r="AF28" s="496"/>
      <c r="AG28" s="496"/>
      <c r="AH28" s="497" t="str">
        <f>請求書!$AH28</f>
        <v/>
      </c>
      <c r="AI28" s="497"/>
      <c r="AJ28" s="497"/>
      <c r="AK28" s="497"/>
      <c r="AL28" s="497"/>
      <c r="AM28" s="498" t="str">
        <f>請求書!$AM28</f>
        <v/>
      </c>
      <c r="AN28" s="498"/>
      <c r="AO28" s="498"/>
      <c r="AP28" s="498"/>
      <c r="AQ28" s="498"/>
      <c r="AR28" s="499" t="str">
        <f>請求書!$AR28</f>
        <v/>
      </c>
      <c r="AS28" s="499"/>
      <c r="AT28" s="499"/>
      <c r="AU28" s="499"/>
      <c r="AV28" s="499"/>
    </row>
    <row r="29" spans="1:97" s="157" customFormat="1" ht="30" customHeight="1">
      <c r="C29" s="496" t="str">
        <f>請求書!C29</f>
        <v/>
      </c>
      <c r="D29" s="496"/>
      <c r="E29" s="496"/>
      <c r="F29" s="496"/>
      <c r="G29" s="496"/>
      <c r="H29" s="496"/>
      <c r="I29" s="496"/>
      <c r="J29" s="496"/>
      <c r="K29" s="496"/>
      <c r="L29" s="496"/>
      <c r="M29" s="496"/>
      <c r="N29" s="496"/>
      <c r="O29" s="496"/>
      <c r="P29" s="496"/>
      <c r="Q29" s="496"/>
      <c r="R29" s="496"/>
      <c r="S29" s="496"/>
      <c r="T29" s="496"/>
      <c r="U29" s="496"/>
      <c r="V29" s="496"/>
      <c r="W29" s="496"/>
      <c r="X29" s="496"/>
      <c r="Y29" s="496"/>
      <c r="Z29" s="496"/>
      <c r="AA29" s="496"/>
      <c r="AB29" s="496"/>
      <c r="AC29" s="496"/>
      <c r="AD29" s="496"/>
      <c r="AE29" s="496"/>
      <c r="AF29" s="496"/>
      <c r="AG29" s="496"/>
      <c r="AH29" s="497" t="str">
        <f>請求書!$AH29</f>
        <v/>
      </c>
      <c r="AI29" s="497"/>
      <c r="AJ29" s="497"/>
      <c r="AK29" s="497"/>
      <c r="AL29" s="497"/>
      <c r="AM29" s="498" t="str">
        <f>請求書!$AM29</f>
        <v/>
      </c>
      <c r="AN29" s="498"/>
      <c r="AO29" s="498"/>
      <c r="AP29" s="498"/>
      <c r="AQ29" s="498"/>
      <c r="AR29" s="499" t="str">
        <f>請求書!$AR29</f>
        <v/>
      </c>
      <c r="AS29" s="499"/>
      <c r="AT29" s="499"/>
      <c r="AU29" s="499"/>
      <c r="AV29" s="499"/>
    </row>
    <row r="30" spans="1:97" s="157" customFormat="1" ht="30" customHeight="1">
      <c r="C30" s="496" t="str">
        <f>請求書!C30</f>
        <v/>
      </c>
      <c r="D30" s="496"/>
      <c r="E30" s="496"/>
      <c r="F30" s="496"/>
      <c r="G30" s="496"/>
      <c r="H30" s="496"/>
      <c r="I30" s="496"/>
      <c r="J30" s="496"/>
      <c r="K30" s="496"/>
      <c r="L30" s="496"/>
      <c r="M30" s="496"/>
      <c r="N30" s="496"/>
      <c r="O30" s="496"/>
      <c r="P30" s="496"/>
      <c r="Q30" s="496"/>
      <c r="R30" s="496"/>
      <c r="S30" s="496"/>
      <c r="T30" s="496"/>
      <c r="U30" s="496"/>
      <c r="V30" s="496"/>
      <c r="W30" s="496"/>
      <c r="X30" s="496"/>
      <c r="Y30" s="496"/>
      <c r="Z30" s="496"/>
      <c r="AA30" s="496"/>
      <c r="AB30" s="496"/>
      <c r="AC30" s="496"/>
      <c r="AD30" s="496"/>
      <c r="AE30" s="496"/>
      <c r="AF30" s="496"/>
      <c r="AG30" s="496"/>
      <c r="AH30" s="497" t="str">
        <f>請求書!$AH30</f>
        <v/>
      </c>
      <c r="AI30" s="497"/>
      <c r="AJ30" s="497"/>
      <c r="AK30" s="497"/>
      <c r="AL30" s="497"/>
      <c r="AM30" s="498" t="str">
        <f>請求書!$AM30</f>
        <v/>
      </c>
      <c r="AN30" s="498"/>
      <c r="AO30" s="498"/>
      <c r="AP30" s="498"/>
      <c r="AQ30" s="498"/>
      <c r="AR30" s="499" t="str">
        <f>請求書!$AR30</f>
        <v/>
      </c>
      <c r="AS30" s="499"/>
      <c r="AT30" s="499"/>
      <c r="AU30" s="499"/>
      <c r="AV30" s="499"/>
    </row>
    <row r="31" spans="1:97" s="157" customFormat="1" ht="30" customHeight="1">
      <c r="C31" s="496" t="str">
        <f>請求書!C31</f>
        <v/>
      </c>
      <c r="D31" s="496"/>
      <c r="E31" s="496"/>
      <c r="F31" s="496"/>
      <c r="G31" s="496"/>
      <c r="H31" s="496"/>
      <c r="I31" s="496"/>
      <c r="J31" s="496"/>
      <c r="K31" s="496"/>
      <c r="L31" s="496"/>
      <c r="M31" s="496"/>
      <c r="N31" s="496"/>
      <c r="O31" s="496"/>
      <c r="P31" s="496"/>
      <c r="Q31" s="496"/>
      <c r="R31" s="496"/>
      <c r="S31" s="496"/>
      <c r="T31" s="496"/>
      <c r="U31" s="496"/>
      <c r="V31" s="496"/>
      <c r="W31" s="496"/>
      <c r="X31" s="496"/>
      <c r="Y31" s="496"/>
      <c r="Z31" s="496"/>
      <c r="AA31" s="496"/>
      <c r="AB31" s="496"/>
      <c r="AC31" s="496"/>
      <c r="AD31" s="496"/>
      <c r="AE31" s="496"/>
      <c r="AF31" s="496"/>
      <c r="AG31" s="496"/>
      <c r="AH31" s="497" t="str">
        <f>請求書!$AH31</f>
        <v/>
      </c>
      <c r="AI31" s="497"/>
      <c r="AJ31" s="497"/>
      <c r="AK31" s="497"/>
      <c r="AL31" s="497"/>
      <c r="AM31" s="498" t="str">
        <f>請求書!$AM31</f>
        <v/>
      </c>
      <c r="AN31" s="498"/>
      <c r="AO31" s="498"/>
      <c r="AP31" s="498"/>
      <c r="AQ31" s="498"/>
      <c r="AR31" s="499" t="str">
        <f>請求書!$AR31</f>
        <v/>
      </c>
      <c r="AS31" s="499"/>
      <c r="AT31" s="499"/>
      <c r="AU31" s="499"/>
      <c r="AV31" s="499"/>
    </row>
    <row r="32" spans="1:97" s="157" customFormat="1" ht="18" customHeight="1">
      <c r="N32" s="182"/>
      <c r="AB32" s="183"/>
      <c r="AH32" s="498" t="s">
        <v>2</v>
      </c>
      <c r="AI32" s="498"/>
      <c r="AJ32" s="498"/>
      <c r="AK32" s="498"/>
      <c r="AL32" s="498"/>
      <c r="AM32" s="498"/>
      <c r="AN32" s="498"/>
      <c r="AO32" s="498"/>
      <c r="AP32" s="498"/>
      <c r="AQ32" s="498"/>
      <c r="AR32" s="499">
        <f>AR34-AR33</f>
        <v>0</v>
      </c>
      <c r="AS32" s="516"/>
      <c r="AT32" s="516"/>
      <c r="AU32" s="516"/>
      <c r="AV32" s="516"/>
      <c r="AZ32" s="185"/>
      <c r="BA32" s="185"/>
      <c r="BB32" s="185"/>
      <c r="BC32" s="185"/>
      <c r="BD32" s="185"/>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c r="CE32" s="185"/>
      <c r="CF32" s="185"/>
      <c r="CG32" s="185"/>
      <c r="CH32" s="185"/>
      <c r="CI32" s="185"/>
      <c r="CJ32" s="185"/>
      <c r="CK32" s="186"/>
      <c r="CL32" s="186"/>
      <c r="CM32" s="186"/>
      <c r="CN32" s="187"/>
      <c r="CO32" s="187"/>
      <c r="CP32" s="187"/>
      <c r="CQ32" s="187"/>
      <c r="CR32" s="187"/>
      <c r="CS32" s="187"/>
    </row>
    <row r="33" spans="8:97" s="157" customFormat="1" ht="18" customHeight="1">
      <c r="N33" s="188"/>
      <c r="AH33" s="498" t="s">
        <v>1</v>
      </c>
      <c r="AI33" s="498"/>
      <c r="AJ33" s="498"/>
      <c r="AK33" s="498"/>
      <c r="AL33" s="498"/>
      <c r="AM33" s="498"/>
      <c r="AN33" s="498"/>
      <c r="AO33" s="498"/>
      <c r="AP33" s="498"/>
      <c r="AQ33" s="498"/>
      <c r="AR33" s="499">
        <f>ROUND(AR34-(AR34/(1+0.1)),0)</f>
        <v>0</v>
      </c>
      <c r="AS33" s="499"/>
      <c r="AT33" s="499"/>
      <c r="AU33" s="499"/>
      <c r="AV33" s="499"/>
      <c r="AZ33" s="185"/>
      <c r="BA33" s="501"/>
      <c r="BB33" s="501"/>
      <c r="BC33" s="501"/>
      <c r="BD33" s="501"/>
      <c r="BE33" s="501"/>
      <c r="BF33" s="501"/>
      <c r="BG33" s="501"/>
      <c r="BH33" s="501"/>
      <c r="BI33" s="501"/>
      <c r="BJ33" s="501"/>
      <c r="BK33" s="501"/>
      <c r="BL33" s="501"/>
      <c r="BM33" s="501"/>
      <c r="BN33" s="501"/>
      <c r="BO33" s="501"/>
      <c r="BP33" s="185"/>
      <c r="BQ33" s="185"/>
      <c r="BR33" s="185"/>
      <c r="BS33" s="185"/>
      <c r="BT33" s="185"/>
      <c r="BU33" s="185"/>
      <c r="BV33" s="185"/>
      <c r="BW33" s="185"/>
      <c r="BX33" s="185"/>
      <c r="BY33" s="185"/>
      <c r="BZ33" s="185"/>
      <c r="CA33" s="185"/>
      <c r="CB33" s="185"/>
      <c r="CC33" s="185"/>
      <c r="CD33" s="185"/>
      <c r="CE33" s="185"/>
      <c r="CF33" s="185"/>
      <c r="CG33" s="185"/>
      <c r="CH33" s="185"/>
      <c r="CI33" s="185"/>
      <c r="CJ33" s="185"/>
      <c r="CK33" s="186"/>
      <c r="CL33" s="186"/>
      <c r="CM33" s="186"/>
      <c r="CN33" s="187"/>
      <c r="CO33" s="187"/>
      <c r="CP33" s="187"/>
      <c r="CQ33" s="187"/>
      <c r="CR33" s="187"/>
      <c r="CS33" s="187"/>
    </row>
    <row r="34" spans="8:97" s="157" customFormat="1" ht="18" customHeight="1">
      <c r="N34" s="188"/>
      <c r="AH34" s="498" t="s">
        <v>71</v>
      </c>
      <c r="AI34" s="498"/>
      <c r="AJ34" s="498"/>
      <c r="AK34" s="498"/>
      <c r="AL34" s="498"/>
      <c r="AM34" s="498"/>
      <c r="AN34" s="498"/>
      <c r="AO34" s="498"/>
      <c r="AP34" s="498"/>
      <c r="AQ34" s="498"/>
      <c r="AR34" s="499">
        <f>SUM(AR22:AV31)</f>
        <v>0</v>
      </c>
      <c r="AS34" s="499"/>
      <c r="AT34" s="499"/>
      <c r="AU34" s="499"/>
      <c r="AV34" s="499"/>
      <c r="AZ34" s="185"/>
      <c r="BA34" s="501"/>
      <c r="BB34" s="501"/>
      <c r="BC34" s="501"/>
      <c r="BD34" s="501"/>
      <c r="BE34" s="501"/>
      <c r="BF34" s="501"/>
      <c r="BG34" s="501"/>
      <c r="BH34" s="501"/>
      <c r="BI34" s="501"/>
      <c r="BJ34" s="501"/>
      <c r="BK34" s="501"/>
      <c r="BL34" s="501"/>
      <c r="BM34" s="501"/>
      <c r="BN34" s="501"/>
      <c r="BO34" s="501"/>
      <c r="BP34" s="185"/>
      <c r="BQ34" s="185"/>
      <c r="BR34" s="185"/>
      <c r="BS34" s="185"/>
      <c r="BT34" s="185"/>
      <c r="BU34" s="185"/>
      <c r="BV34" s="185"/>
      <c r="BW34" s="185"/>
      <c r="BX34" s="185"/>
      <c r="BY34" s="185"/>
      <c r="BZ34" s="185"/>
      <c r="CA34" s="185"/>
      <c r="CB34" s="185"/>
      <c r="CC34" s="185"/>
      <c r="CD34" s="185"/>
      <c r="CE34" s="185"/>
      <c r="CF34" s="185"/>
      <c r="CG34" s="185"/>
      <c r="CH34" s="185"/>
      <c r="CI34" s="185"/>
      <c r="CJ34" s="185"/>
      <c r="CK34" s="186"/>
      <c r="CL34" s="186"/>
      <c r="CM34" s="186"/>
      <c r="CN34" s="187"/>
      <c r="CO34" s="187"/>
      <c r="CP34" s="187"/>
      <c r="CQ34" s="187"/>
      <c r="CR34" s="187"/>
      <c r="CS34" s="187"/>
    </row>
    <row r="35" spans="8:97" ht="18" customHeight="1">
      <c r="H35" s="157"/>
      <c r="I35" s="157"/>
      <c r="J35" s="157"/>
      <c r="K35" s="157"/>
      <c r="L35" s="157"/>
      <c r="M35" s="157"/>
      <c r="N35" s="188"/>
      <c r="O35" s="157"/>
      <c r="P35" s="157"/>
      <c r="Q35" s="157"/>
      <c r="R35" s="157"/>
      <c r="S35" s="157"/>
      <c r="AH35" s="162"/>
      <c r="AI35" s="162"/>
      <c r="AJ35" s="162"/>
      <c r="AK35" s="162"/>
      <c r="AL35" s="162"/>
      <c r="AM35" s="162"/>
      <c r="AN35" s="162"/>
      <c r="AO35" s="162"/>
      <c r="AP35" s="162"/>
      <c r="AQ35" s="162"/>
      <c r="AR35" s="189"/>
      <c r="AS35" s="189"/>
      <c r="AT35" s="189"/>
      <c r="AU35" s="189"/>
      <c r="AV35" s="189"/>
      <c r="AZ35" s="520"/>
      <c r="BA35" s="520"/>
      <c r="BB35" s="520"/>
      <c r="BC35" s="520"/>
      <c r="BD35" s="520"/>
      <c r="BE35" s="520"/>
      <c r="BF35" s="520"/>
      <c r="BG35" s="520"/>
      <c r="BH35" s="520"/>
      <c r="BI35" s="520"/>
      <c r="BJ35" s="520"/>
      <c r="BK35" s="520"/>
      <c r="BL35" s="520"/>
      <c r="BM35" s="520"/>
      <c r="BN35" s="520"/>
      <c r="BO35" s="520"/>
      <c r="BP35" s="520"/>
      <c r="BQ35" s="520"/>
      <c r="BR35" s="159"/>
      <c r="BS35" s="159"/>
      <c r="BT35" s="159"/>
      <c r="BU35" s="159"/>
      <c r="BV35" s="159"/>
      <c r="BW35" s="159"/>
      <c r="BX35" s="159"/>
      <c r="BY35" s="159"/>
      <c r="BZ35" s="159"/>
      <c r="CA35" s="159"/>
      <c r="CB35" s="159"/>
      <c r="CC35" s="159"/>
      <c r="CD35" s="159"/>
      <c r="CE35" s="159"/>
      <c r="CF35" s="159"/>
      <c r="CG35" s="159"/>
      <c r="CH35" s="159"/>
      <c r="CI35" s="159"/>
      <c r="CJ35" s="159"/>
      <c r="CK35" s="160"/>
      <c r="CL35" s="160"/>
      <c r="CM35" s="160"/>
      <c r="CN35" s="161"/>
      <c r="CO35" s="161"/>
      <c r="CP35" s="161"/>
      <c r="CQ35" s="161"/>
      <c r="CR35" s="161"/>
      <c r="CS35" s="161"/>
    </row>
    <row r="36" spans="8:97" ht="30" customHeight="1" thickBot="1">
      <c r="H36" s="514" t="s">
        <v>65</v>
      </c>
      <c r="I36" s="514"/>
      <c r="J36" s="514"/>
      <c r="K36" s="514"/>
      <c r="L36" s="514"/>
      <c r="M36" s="514"/>
      <c r="N36" s="514"/>
      <c r="O36" s="521">
        <f t="shared" ref="O36" si="0">$AR$34</f>
        <v>0</v>
      </c>
      <c r="P36" s="521"/>
      <c r="Q36" s="521"/>
      <c r="R36" s="521"/>
      <c r="S36" s="521"/>
      <c r="T36" s="521"/>
      <c r="U36" s="521"/>
      <c r="V36" s="521"/>
      <c r="W36" s="521"/>
      <c r="X36" s="521"/>
      <c r="Y36" s="521"/>
      <c r="Z36" s="521"/>
      <c r="AA36" s="521"/>
      <c r="AB36" s="521"/>
      <c r="AC36" s="521"/>
      <c r="AD36" s="521"/>
      <c r="AE36" s="521"/>
      <c r="AF36" s="521"/>
      <c r="AG36" s="521"/>
      <c r="AH36" s="521"/>
      <c r="AI36" s="521"/>
      <c r="AJ36" s="521"/>
      <c r="AK36" s="190" t="s">
        <v>57</v>
      </c>
      <c r="AL36" s="191"/>
      <c r="AM36" s="157"/>
      <c r="AN36" s="157"/>
      <c r="AO36" s="157"/>
      <c r="AP36" s="157"/>
      <c r="AZ36" s="520"/>
      <c r="BA36" s="520"/>
      <c r="BB36" s="520"/>
      <c r="BC36" s="520"/>
      <c r="BD36" s="520"/>
      <c r="BE36" s="520"/>
      <c r="BF36" s="520"/>
      <c r="BG36" s="520"/>
      <c r="BH36" s="520"/>
      <c r="BI36" s="520"/>
      <c r="BJ36" s="520"/>
      <c r="BK36" s="520"/>
      <c r="BL36" s="520"/>
      <c r="BM36" s="520"/>
      <c r="BN36" s="520"/>
      <c r="BO36" s="520"/>
      <c r="BP36" s="520"/>
      <c r="BQ36" s="520"/>
      <c r="BR36" s="164"/>
      <c r="BS36" s="164"/>
      <c r="BT36" s="164"/>
      <c r="BU36" s="164"/>
      <c r="BV36" s="164"/>
      <c r="BW36" s="164"/>
      <c r="BX36" s="164"/>
      <c r="BY36" s="164"/>
      <c r="BZ36" s="164"/>
      <c r="CA36" s="164"/>
      <c r="CB36" s="164"/>
      <c r="CC36" s="164"/>
      <c r="CD36" s="164"/>
      <c r="CE36" s="164"/>
      <c r="CF36" s="164"/>
      <c r="CG36" s="164"/>
      <c r="CH36" s="164"/>
      <c r="CI36" s="164"/>
      <c r="CJ36" s="164"/>
      <c r="CK36" s="160"/>
      <c r="CL36" s="160"/>
      <c r="CM36" s="160"/>
      <c r="CN36" s="165"/>
      <c r="CO36" s="165"/>
      <c r="CP36" s="165"/>
      <c r="CQ36" s="165"/>
      <c r="CR36" s="165"/>
      <c r="CS36" s="165"/>
    </row>
    <row r="37" spans="8:97" ht="18" customHeight="1">
      <c r="H37" s="157"/>
      <c r="I37" s="157"/>
      <c r="J37" s="157"/>
      <c r="K37" s="157"/>
      <c r="L37" s="157"/>
      <c r="M37" s="157"/>
      <c r="N37" s="157"/>
      <c r="O37" s="519"/>
      <c r="P37" s="519"/>
      <c r="Q37" s="519"/>
      <c r="R37" s="519"/>
      <c r="S37" s="519"/>
      <c r="T37" s="519"/>
      <c r="U37" s="519"/>
      <c r="V37" s="519"/>
      <c r="W37" s="519"/>
      <c r="X37" s="519"/>
      <c r="Y37" s="519"/>
      <c r="Z37" s="519"/>
      <c r="AA37" s="519"/>
      <c r="AB37" s="519"/>
      <c r="AC37" s="519"/>
      <c r="AD37" s="519"/>
      <c r="AE37" s="519"/>
      <c r="AF37" s="522"/>
      <c r="AG37" s="522"/>
      <c r="AH37" s="522"/>
      <c r="AI37" s="522"/>
      <c r="AJ37" s="192"/>
      <c r="AZ37" s="164"/>
      <c r="BA37" s="164"/>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164"/>
      <c r="BY37" s="164"/>
      <c r="BZ37" s="164"/>
      <c r="CA37" s="164"/>
      <c r="CB37" s="164"/>
      <c r="CC37" s="164"/>
      <c r="CD37" s="164"/>
      <c r="CE37" s="164"/>
      <c r="CF37" s="164"/>
      <c r="CG37" s="164"/>
      <c r="CH37" s="164"/>
      <c r="CI37" s="164"/>
      <c r="CJ37" s="164"/>
      <c r="CK37" s="160"/>
      <c r="CL37" s="160"/>
      <c r="CM37" s="160"/>
      <c r="CN37" s="165"/>
      <c r="CO37" s="165"/>
      <c r="CP37" s="165"/>
      <c r="CQ37" s="165"/>
      <c r="CR37" s="165"/>
      <c r="CS37" s="165"/>
    </row>
    <row r="38" spans="8:97" ht="18" customHeight="1">
      <c r="U38" s="157"/>
      <c r="V38" s="157"/>
      <c r="W38" s="157"/>
      <c r="X38" s="157"/>
      <c r="Y38" s="157"/>
      <c r="Z38" s="157"/>
      <c r="AA38" s="157"/>
      <c r="AB38" s="157"/>
      <c r="AC38" s="157"/>
      <c r="AD38" s="183"/>
      <c r="AJ38" s="183"/>
      <c r="AK38" s="157"/>
      <c r="AL38" s="183"/>
      <c r="AM38" s="198"/>
      <c r="BF38" s="203"/>
      <c r="BK38" s="207"/>
    </row>
    <row r="39" spans="8:97" ht="18" customHeight="1">
      <c r="N39" s="157"/>
      <c r="O39" s="157"/>
      <c r="P39" s="157"/>
      <c r="Q39" s="157"/>
      <c r="R39" s="157"/>
      <c r="S39" s="157"/>
      <c r="T39" s="157"/>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c r="BZ39" s="200"/>
      <c r="CA39" s="200"/>
      <c r="CB39" s="200"/>
      <c r="CC39" s="200"/>
      <c r="CD39" s="200"/>
      <c r="CE39" s="200"/>
      <c r="CF39" s="200"/>
      <c r="CG39" s="200"/>
      <c r="CH39" s="200"/>
      <c r="CI39" s="200"/>
      <c r="CJ39" s="200"/>
      <c r="CK39" s="208"/>
      <c r="CL39" s="208"/>
      <c r="CM39" s="208"/>
      <c r="CN39" s="208"/>
      <c r="CO39" s="208"/>
      <c r="CP39" s="208"/>
      <c r="CQ39" s="208"/>
      <c r="CR39" s="208"/>
      <c r="CS39" s="208"/>
    </row>
    <row r="40" spans="8:97" ht="18" customHeight="1">
      <c r="N40" s="188"/>
      <c r="O40" s="157"/>
      <c r="P40" s="157"/>
      <c r="Q40" s="157"/>
      <c r="R40" s="157"/>
      <c r="S40" s="157"/>
      <c r="T40" s="157"/>
      <c r="U40" s="157"/>
      <c r="V40" s="157"/>
      <c r="W40" s="157"/>
      <c r="X40" s="157"/>
      <c r="Y40" s="157"/>
      <c r="Z40" s="157"/>
      <c r="AA40" s="157"/>
      <c r="AB40" s="183"/>
      <c r="AH40" s="183"/>
      <c r="AI40" s="157"/>
      <c r="AJ40" s="183"/>
      <c r="AK40" s="519"/>
      <c r="AL40" s="505"/>
      <c r="AM40" s="505"/>
      <c r="AN40" s="505"/>
      <c r="AO40" s="505"/>
      <c r="AP40" s="505"/>
      <c r="AQ40" s="505"/>
      <c r="AR40" s="505"/>
      <c r="AS40" s="505"/>
      <c r="AZ40" s="159"/>
      <c r="BA40" s="159"/>
      <c r="BB40" s="159"/>
      <c r="BC40" s="159"/>
      <c r="BD40" s="159"/>
      <c r="BE40" s="159"/>
      <c r="BF40" s="159"/>
      <c r="BG40" s="159"/>
      <c r="BH40" s="159"/>
      <c r="BI40" s="159"/>
      <c r="BJ40" s="159"/>
      <c r="BK40" s="159"/>
      <c r="BL40" s="159"/>
      <c r="BM40" s="159"/>
      <c r="BN40" s="159"/>
      <c r="BO40" s="159"/>
      <c r="BP40" s="159"/>
      <c r="BQ40" s="159"/>
      <c r="BR40" s="159"/>
      <c r="BS40" s="159"/>
      <c r="BT40" s="159"/>
      <c r="BU40" s="159"/>
      <c r="BV40" s="159"/>
      <c r="BW40" s="159"/>
      <c r="BX40" s="159"/>
      <c r="BY40" s="159"/>
      <c r="BZ40" s="159"/>
      <c r="CA40" s="159"/>
      <c r="CB40" s="159"/>
      <c r="CC40" s="159"/>
      <c r="CD40" s="159"/>
      <c r="CE40" s="159"/>
      <c r="CF40" s="159"/>
      <c r="CG40" s="159"/>
      <c r="CH40" s="159"/>
      <c r="CI40" s="159"/>
      <c r="CJ40" s="159"/>
      <c r="CK40" s="160"/>
      <c r="CL40" s="160"/>
      <c r="CM40" s="160"/>
      <c r="CN40" s="161"/>
      <c r="CO40" s="161"/>
      <c r="CP40" s="161"/>
      <c r="CQ40" s="161"/>
      <c r="CR40" s="161"/>
      <c r="CS40" s="161"/>
    </row>
    <row r="41" spans="8:97" ht="18" customHeight="1">
      <c r="S41" s="157"/>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60"/>
      <c r="CL41" s="160"/>
      <c r="CM41" s="160"/>
      <c r="CN41" s="161"/>
      <c r="CO41" s="161"/>
      <c r="CP41" s="161"/>
      <c r="CQ41" s="161"/>
      <c r="CR41" s="161"/>
      <c r="CS41" s="161"/>
    </row>
    <row r="42" spans="8:97" ht="18" customHeight="1">
      <c r="BF42" s="203"/>
      <c r="BK42" s="203"/>
    </row>
    <row r="43" spans="8:97" ht="18" customHeight="1">
      <c r="BF43" s="203"/>
    </row>
    <row r="44" spans="8:97" ht="18" customHeight="1">
      <c r="BF44" s="203"/>
    </row>
    <row r="45" spans="8:97" ht="18" customHeight="1">
      <c r="BF45" s="203"/>
    </row>
    <row r="46" spans="8:97" ht="18" customHeight="1"/>
    <row r="47" spans="8:97" ht="18" customHeight="1"/>
    <row r="48" spans="8:97" ht="18" customHeight="1"/>
    <row r="49" s="152" customFormat="1" ht="18" customHeight="1"/>
    <row r="50" s="152" customFormat="1" ht="18" customHeight="1"/>
    <row r="51" s="152" customFormat="1" ht="18" customHeight="1"/>
    <row r="52" s="152" customFormat="1" ht="18" customHeight="1"/>
    <row r="53" s="152" customFormat="1" ht="18" customHeight="1"/>
    <row r="54" s="152" customFormat="1" ht="18" customHeight="1"/>
    <row r="55" s="152" customFormat="1" ht="18" customHeight="1"/>
    <row r="56" s="152" customFormat="1" ht="18" customHeight="1"/>
    <row r="57" s="152" customFormat="1" ht="18" customHeight="1"/>
    <row r="58" s="152" customFormat="1" ht="18" customHeight="1"/>
    <row r="59" s="152" customFormat="1" ht="18" customHeight="1"/>
    <row r="60" s="152" customFormat="1" ht="18" customHeight="1"/>
    <row r="61" s="152" customFormat="1" ht="18" customHeight="1"/>
    <row r="62" s="152" customFormat="1" ht="18" customHeight="1"/>
    <row r="63" s="152" customFormat="1" ht="18" customHeight="1"/>
    <row r="64" s="152" customFormat="1" ht="18" customHeight="1"/>
    <row r="65" s="152" customFormat="1" ht="18" customHeight="1"/>
    <row r="66" s="152" customFormat="1" ht="18" customHeight="1"/>
    <row r="67" s="152" customFormat="1" ht="18" customHeight="1"/>
    <row r="68" s="152" customFormat="1" ht="18" customHeight="1"/>
    <row r="69" s="152" customFormat="1" ht="18" customHeight="1"/>
    <row r="70" s="152" customFormat="1" ht="18" customHeight="1"/>
    <row r="71" s="152" customFormat="1" ht="18" customHeight="1"/>
    <row r="72" s="152" customFormat="1" ht="18" customHeight="1"/>
    <row r="73" s="152" customFormat="1" ht="18" customHeight="1"/>
    <row r="74" s="152" customFormat="1" ht="18" customHeight="1"/>
    <row r="75" s="152" customFormat="1" ht="18" customHeight="1"/>
    <row r="76" s="152" customFormat="1" ht="18" customHeight="1"/>
    <row r="77" s="152" customFormat="1" ht="18" customHeight="1"/>
    <row r="78" s="152" customFormat="1" ht="18" customHeight="1"/>
    <row r="79" s="152" customFormat="1" ht="18" customHeight="1"/>
    <row r="80" s="152" customFormat="1" ht="18" customHeight="1"/>
    <row r="81" s="152" customFormat="1" ht="18" customHeight="1"/>
    <row r="82" s="152" customFormat="1" ht="18" customHeight="1"/>
    <row r="83" s="152" customFormat="1" ht="18" customHeight="1"/>
    <row r="84" s="152" customFormat="1" ht="18" customHeight="1"/>
    <row r="85" s="152" customFormat="1" ht="18" customHeight="1"/>
    <row r="86" s="152" customFormat="1" ht="18" customHeight="1"/>
    <row r="87" s="152" customFormat="1" ht="18" customHeight="1"/>
    <row r="88" s="152" customFormat="1" ht="18" customHeight="1"/>
    <row r="89" s="152" customFormat="1" ht="18" customHeight="1"/>
    <row r="90" s="152" customFormat="1" ht="18" customHeight="1"/>
    <row r="91" s="152" customFormat="1" ht="18" customHeight="1"/>
    <row r="92" s="152" customFormat="1" ht="18" customHeight="1"/>
    <row r="93" s="152" customFormat="1" ht="18" customHeight="1"/>
    <row r="94" s="152" customFormat="1" ht="18" customHeight="1"/>
    <row r="95" s="152" customFormat="1" ht="18" customHeight="1"/>
    <row r="96" s="152" customFormat="1" ht="18" customHeight="1"/>
    <row r="97" s="152" customFormat="1" ht="18" customHeight="1"/>
    <row r="98" s="152" customFormat="1" ht="18" customHeight="1"/>
    <row r="99" s="152" customFormat="1" ht="18" customHeight="1"/>
    <row r="100" s="152" customFormat="1" ht="18" customHeight="1"/>
    <row r="101" s="152" customFormat="1" ht="18" customHeight="1"/>
    <row r="102" s="152" customFormat="1" ht="18" customHeight="1"/>
    <row r="103" s="152" customFormat="1" ht="18" customHeight="1"/>
    <row r="104" s="152" customFormat="1" ht="18" customHeight="1"/>
    <row r="105" s="152" customFormat="1" ht="18" customHeight="1"/>
    <row r="106" s="152" customFormat="1" ht="18" customHeight="1"/>
    <row r="107" s="152" customFormat="1" ht="18" customHeight="1"/>
    <row r="108" s="152" customFormat="1" ht="18" customHeight="1"/>
    <row r="109" s="152" customFormat="1" ht="18" customHeight="1"/>
  </sheetData>
  <sheetProtection algorithmName="SHA-512" hashValue="f14TpRhIgWHJfk+MIU39s0eFdd7iaYKAdVQ4GuuqxQLDFkvQtSfjoIJfmCU8BWYaJIQDpkhZ1Z4nal7dfyZwqQ==" saltValue="9x7O0KNTACJ49ACn6fahYA==" spinCount="100000" sheet="1" objects="1" scenarios="1"/>
  <mergeCells count="71">
    <mergeCell ref="AZ2:CB3"/>
    <mergeCell ref="AZ36:BQ36"/>
    <mergeCell ref="AH32:AQ32"/>
    <mergeCell ref="AR32:AV32"/>
    <mergeCell ref="AH34:AQ34"/>
    <mergeCell ref="AR34:AV34"/>
    <mergeCell ref="BA34:BO34"/>
    <mergeCell ref="AZ35:BQ35"/>
    <mergeCell ref="AH31:AL31"/>
    <mergeCell ref="AM31:AQ31"/>
    <mergeCell ref="AR31:AV31"/>
    <mergeCell ref="AR21:AV21"/>
    <mergeCell ref="BA33:BO33"/>
    <mergeCell ref="AA12:AV12"/>
    <mergeCell ref="AA13:AV13"/>
    <mergeCell ref="C23:AG23"/>
    <mergeCell ref="AK40:AS40"/>
    <mergeCell ref="AL1:AO1"/>
    <mergeCell ref="AR25:AV25"/>
    <mergeCell ref="C30:AG30"/>
    <mergeCell ref="AH30:AL30"/>
    <mergeCell ref="AM30:AQ30"/>
    <mergeCell ref="AR30:AV30"/>
    <mergeCell ref="C26:AG26"/>
    <mergeCell ref="AH26:AL26"/>
    <mergeCell ref="AM26:AQ26"/>
    <mergeCell ref="AR26:AV26"/>
    <mergeCell ref="C22:AG22"/>
    <mergeCell ref="AH22:AL22"/>
    <mergeCell ref="AM22:AQ22"/>
    <mergeCell ref="AR22:AV22"/>
    <mergeCell ref="AH25:AL25"/>
    <mergeCell ref="H36:N36"/>
    <mergeCell ref="O36:AJ36"/>
    <mergeCell ref="C31:AG31"/>
    <mergeCell ref="O37:AE37"/>
    <mergeCell ref="AF37:AI37"/>
    <mergeCell ref="AH23:AL23"/>
    <mergeCell ref="AM23:AQ23"/>
    <mergeCell ref="AR23:AV23"/>
    <mergeCell ref="AH33:AQ33"/>
    <mergeCell ref="AR33:AV33"/>
    <mergeCell ref="C24:AG24"/>
    <mergeCell ref="AH24:AL24"/>
    <mergeCell ref="AM24:AQ24"/>
    <mergeCell ref="AR24:AV24"/>
    <mergeCell ref="C25:AG25"/>
    <mergeCell ref="AM25:AQ25"/>
    <mergeCell ref="AP1:AX1"/>
    <mergeCell ref="AR3:AT3"/>
    <mergeCell ref="A4:AX6"/>
    <mergeCell ref="C8:U10"/>
    <mergeCell ref="AL2:AX2"/>
    <mergeCell ref="V9:X10"/>
    <mergeCell ref="C17:AL17"/>
    <mergeCell ref="A19:AX19"/>
    <mergeCell ref="C21:AG21"/>
    <mergeCell ref="AH21:AL21"/>
    <mergeCell ref="AM21:AQ21"/>
    <mergeCell ref="C29:AG29"/>
    <mergeCell ref="AH29:AL29"/>
    <mergeCell ref="AM29:AQ29"/>
    <mergeCell ref="AR29:AV29"/>
    <mergeCell ref="C27:AG27"/>
    <mergeCell ref="AH27:AL27"/>
    <mergeCell ref="AM27:AQ27"/>
    <mergeCell ref="AR27:AV27"/>
    <mergeCell ref="C28:AG28"/>
    <mergeCell ref="AH28:AL28"/>
    <mergeCell ref="AM28:AQ28"/>
    <mergeCell ref="AR28:AV28"/>
  </mergeCells>
  <phoneticPr fontId="14"/>
  <dataValidations count="1">
    <dataValidation type="list" allowBlank="1" showInputMessage="1" showErrorMessage="1" sqref="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6:Y65546 JR65546:JU65546 TN65546:TQ65546 ADJ65546:ADM65546 ANF65546:ANI65546 AXB65546:AXE65546 BGX65546:BHA65546 BQT65546:BQW65546 CAP65546:CAS65546 CKL65546:CKO65546 CUH65546:CUK65546 DED65546:DEG65546 DNZ65546:DOC65546 DXV65546:DXY65546 EHR65546:EHU65546 ERN65546:ERQ65546 FBJ65546:FBM65546 FLF65546:FLI65546 FVB65546:FVE65546 GEX65546:GFA65546 GOT65546:GOW65546 GYP65546:GYS65546 HIL65546:HIO65546 HSH65546:HSK65546 ICD65546:ICG65546 ILZ65546:IMC65546 IVV65546:IVY65546 JFR65546:JFU65546 JPN65546:JPQ65546 JZJ65546:JZM65546 KJF65546:KJI65546 KTB65546:KTE65546 LCX65546:LDA65546 LMT65546:LMW65546 LWP65546:LWS65546 MGL65546:MGO65546 MQH65546:MQK65546 NAD65546:NAG65546 NJZ65546:NKC65546 NTV65546:NTY65546 ODR65546:ODU65546 ONN65546:ONQ65546 OXJ65546:OXM65546 PHF65546:PHI65546 PRB65546:PRE65546 QAX65546:QBA65546 QKT65546:QKW65546 QUP65546:QUS65546 REL65546:REO65546 ROH65546:ROK65546 RYD65546:RYG65546 SHZ65546:SIC65546 SRV65546:SRY65546 TBR65546:TBU65546 TLN65546:TLQ65546 TVJ65546:TVM65546 UFF65546:UFI65546 UPB65546:UPE65546 UYX65546:UZA65546 VIT65546:VIW65546 VSP65546:VSS65546 WCL65546:WCO65546 WMH65546:WMK65546 WWD65546:WWG65546 V131082:Y131082 JR131082:JU131082 TN131082:TQ131082 ADJ131082:ADM131082 ANF131082:ANI131082 AXB131082:AXE131082 BGX131082:BHA131082 BQT131082:BQW131082 CAP131082:CAS131082 CKL131082:CKO131082 CUH131082:CUK131082 DED131082:DEG131082 DNZ131082:DOC131082 DXV131082:DXY131082 EHR131082:EHU131082 ERN131082:ERQ131082 FBJ131082:FBM131082 FLF131082:FLI131082 FVB131082:FVE131082 GEX131082:GFA131082 GOT131082:GOW131082 GYP131082:GYS131082 HIL131082:HIO131082 HSH131082:HSK131082 ICD131082:ICG131082 ILZ131082:IMC131082 IVV131082:IVY131082 JFR131082:JFU131082 JPN131082:JPQ131082 JZJ131082:JZM131082 KJF131082:KJI131082 KTB131082:KTE131082 LCX131082:LDA131082 LMT131082:LMW131082 LWP131082:LWS131082 MGL131082:MGO131082 MQH131082:MQK131082 NAD131082:NAG131082 NJZ131082:NKC131082 NTV131082:NTY131082 ODR131082:ODU131082 ONN131082:ONQ131082 OXJ131082:OXM131082 PHF131082:PHI131082 PRB131082:PRE131082 QAX131082:QBA131082 QKT131082:QKW131082 QUP131082:QUS131082 REL131082:REO131082 ROH131082:ROK131082 RYD131082:RYG131082 SHZ131082:SIC131082 SRV131082:SRY131082 TBR131082:TBU131082 TLN131082:TLQ131082 TVJ131082:TVM131082 UFF131082:UFI131082 UPB131082:UPE131082 UYX131082:UZA131082 VIT131082:VIW131082 VSP131082:VSS131082 WCL131082:WCO131082 WMH131082:WMK131082 WWD131082:WWG131082 V196618:Y196618 JR196618:JU196618 TN196618:TQ196618 ADJ196618:ADM196618 ANF196618:ANI196618 AXB196618:AXE196618 BGX196618:BHA196618 BQT196618:BQW196618 CAP196618:CAS196618 CKL196618:CKO196618 CUH196618:CUK196618 DED196618:DEG196618 DNZ196618:DOC196618 DXV196618:DXY196618 EHR196618:EHU196618 ERN196618:ERQ196618 FBJ196618:FBM196618 FLF196618:FLI196618 FVB196618:FVE196618 GEX196618:GFA196618 GOT196618:GOW196618 GYP196618:GYS196618 HIL196618:HIO196618 HSH196618:HSK196618 ICD196618:ICG196618 ILZ196618:IMC196618 IVV196618:IVY196618 JFR196618:JFU196618 JPN196618:JPQ196618 JZJ196618:JZM196618 KJF196618:KJI196618 KTB196618:KTE196618 LCX196618:LDA196618 LMT196618:LMW196618 LWP196618:LWS196618 MGL196618:MGO196618 MQH196618:MQK196618 NAD196618:NAG196618 NJZ196618:NKC196618 NTV196618:NTY196618 ODR196618:ODU196618 ONN196618:ONQ196618 OXJ196618:OXM196618 PHF196618:PHI196618 PRB196618:PRE196618 QAX196618:QBA196618 QKT196618:QKW196618 QUP196618:QUS196618 REL196618:REO196618 ROH196618:ROK196618 RYD196618:RYG196618 SHZ196618:SIC196618 SRV196618:SRY196618 TBR196618:TBU196618 TLN196618:TLQ196618 TVJ196618:TVM196618 UFF196618:UFI196618 UPB196618:UPE196618 UYX196618:UZA196618 VIT196618:VIW196618 VSP196618:VSS196618 WCL196618:WCO196618 WMH196618:WMK196618 WWD196618:WWG196618 V262154:Y262154 JR262154:JU262154 TN262154:TQ262154 ADJ262154:ADM262154 ANF262154:ANI262154 AXB262154:AXE262154 BGX262154:BHA262154 BQT262154:BQW262154 CAP262154:CAS262154 CKL262154:CKO262154 CUH262154:CUK262154 DED262154:DEG262154 DNZ262154:DOC262154 DXV262154:DXY262154 EHR262154:EHU262154 ERN262154:ERQ262154 FBJ262154:FBM262154 FLF262154:FLI262154 FVB262154:FVE262154 GEX262154:GFA262154 GOT262154:GOW262154 GYP262154:GYS262154 HIL262154:HIO262154 HSH262154:HSK262154 ICD262154:ICG262154 ILZ262154:IMC262154 IVV262154:IVY262154 JFR262154:JFU262154 JPN262154:JPQ262154 JZJ262154:JZM262154 KJF262154:KJI262154 KTB262154:KTE262154 LCX262154:LDA262154 LMT262154:LMW262154 LWP262154:LWS262154 MGL262154:MGO262154 MQH262154:MQK262154 NAD262154:NAG262154 NJZ262154:NKC262154 NTV262154:NTY262154 ODR262154:ODU262154 ONN262154:ONQ262154 OXJ262154:OXM262154 PHF262154:PHI262154 PRB262154:PRE262154 QAX262154:QBA262154 QKT262154:QKW262154 QUP262154:QUS262154 REL262154:REO262154 ROH262154:ROK262154 RYD262154:RYG262154 SHZ262154:SIC262154 SRV262154:SRY262154 TBR262154:TBU262154 TLN262154:TLQ262154 TVJ262154:TVM262154 UFF262154:UFI262154 UPB262154:UPE262154 UYX262154:UZA262154 VIT262154:VIW262154 VSP262154:VSS262154 WCL262154:WCO262154 WMH262154:WMK262154 WWD262154:WWG262154 V327690:Y327690 JR327690:JU327690 TN327690:TQ327690 ADJ327690:ADM327690 ANF327690:ANI327690 AXB327690:AXE327690 BGX327690:BHA327690 BQT327690:BQW327690 CAP327690:CAS327690 CKL327690:CKO327690 CUH327690:CUK327690 DED327690:DEG327690 DNZ327690:DOC327690 DXV327690:DXY327690 EHR327690:EHU327690 ERN327690:ERQ327690 FBJ327690:FBM327690 FLF327690:FLI327690 FVB327690:FVE327690 GEX327690:GFA327690 GOT327690:GOW327690 GYP327690:GYS327690 HIL327690:HIO327690 HSH327690:HSK327690 ICD327690:ICG327690 ILZ327690:IMC327690 IVV327690:IVY327690 JFR327690:JFU327690 JPN327690:JPQ327690 JZJ327690:JZM327690 KJF327690:KJI327690 KTB327690:KTE327690 LCX327690:LDA327690 LMT327690:LMW327690 LWP327690:LWS327690 MGL327690:MGO327690 MQH327690:MQK327690 NAD327690:NAG327690 NJZ327690:NKC327690 NTV327690:NTY327690 ODR327690:ODU327690 ONN327690:ONQ327690 OXJ327690:OXM327690 PHF327690:PHI327690 PRB327690:PRE327690 QAX327690:QBA327690 QKT327690:QKW327690 QUP327690:QUS327690 REL327690:REO327690 ROH327690:ROK327690 RYD327690:RYG327690 SHZ327690:SIC327690 SRV327690:SRY327690 TBR327690:TBU327690 TLN327690:TLQ327690 TVJ327690:TVM327690 UFF327690:UFI327690 UPB327690:UPE327690 UYX327690:UZA327690 VIT327690:VIW327690 VSP327690:VSS327690 WCL327690:WCO327690 WMH327690:WMK327690 WWD327690:WWG327690 V393226:Y393226 JR393226:JU393226 TN393226:TQ393226 ADJ393226:ADM393226 ANF393226:ANI393226 AXB393226:AXE393226 BGX393226:BHA393226 BQT393226:BQW393226 CAP393226:CAS393226 CKL393226:CKO393226 CUH393226:CUK393226 DED393226:DEG393226 DNZ393226:DOC393226 DXV393226:DXY393226 EHR393226:EHU393226 ERN393226:ERQ393226 FBJ393226:FBM393226 FLF393226:FLI393226 FVB393226:FVE393226 GEX393226:GFA393226 GOT393226:GOW393226 GYP393226:GYS393226 HIL393226:HIO393226 HSH393226:HSK393226 ICD393226:ICG393226 ILZ393226:IMC393226 IVV393226:IVY393226 JFR393226:JFU393226 JPN393226:JPQ393226 JZJ393226:JZM393226 KJF393226:KJI393226 KTB393226:KTE393226 LCX393226:LDA393226 LMT393226:LMW393226 LWP393226:LWS393226 MGL393226:MGO393226 MQH393226:MQK393226 NAD393226:NAG393226 NJZ393226:NKC393226 NTV393226:NTY393226 ODR393226:ODU393226 ONN393226:ONQ393226 OXJ393226:OXM393226 PHF393226:PHI393226 PRB393226:PRE393226 QAX393226:QBA393226 QKT393226:QKW393226 QUP393226:QUS393226 REL393226:REO393226 ROH393226:ROK393226 RYD393226:RYG393226 SHZ393226:SIC393226 SRV393226:SRY393226 TBR393226:TBU393226 TLN393226:TLQ393226 TVJ393226:TVM393226 UFF393226:UFI393226 UPB393226:UPE393226 UYX393226:UZA393226 VIT393226:VIW393226 VSP393226:VSS393226 WCL393226:WCO393226 WMH393226:WMK393226 WWD393226:WWG393226 V458762:Y458762 JR458762:JU458762 TN458762:TQ458762 ADJ458762:ADM458762 ANF458762:ANI458762 AXB458762:AXE458762 BGX458762:BHA458762 BQT458762:BQW458762 CAP458762:CAS458762 CKL458762:CKO458762 CUH458762:CUK458762 DED458762:DEG458762 DNZ458762:DOC458762 DXV458762:DXY458762 EHR458762:EHU458762 ERN458762:ERQ458762 FBJ458762:FBM458762 FLF458762:FLI458762 FVB458762:FVE458762 GEX458762:GFA458762 GOT458762:GOW458762 GYP458762:GYS458762 HIL458762:HIO458762 HSH458762:HSK458762 ICD458762:ICG458762 ILZ458762:IMC458762 IVV458762:IVY458762 JFR458762:JFU458762 JPN458762:JPQ458762 JZJ458762:JZM458762 KJF458762:KJI458762 KTB458762:KTE458762 LCX458762:LDA458762 LMT458762:LMW458762 LWP458762:LWS458762 MGL458762:MGO458762 MQH458762:MQK458762 NAD458762:NAG458762 NJZ458762:NKC458762 NTV458762:NTY458762 ODR458762:ODU458762 ONN458762:ONQ458762 OXJ458762:OXM458762 PHF458762:PHI458762 PRB458762:PRE458762 QAX458762:QBA458762 QKT458762:QKW458762 QUP458762:QUS458762 REL458762:REO458762 ROH458762:ROK458762 RYD458762:RYG458762 SHZ458762:SIC458762 SRV458762:SRY458762 TBR458762:TBU458762 TLN458762:TLQ458762 TVJ458762:TVM458762 UFF458762:UFI458762 UPB458762:UPE458762 UYX458762:UZA458762 VIT458762:VIW458762 VSP458762:VSS458762 WCL458762:WCO458762 WMH458762:WMK458762 WWD458762:WWG458762 V524298:Y524298 JR524298:JU524298 TN524298:TQ524298 ADJ524298:ADM524298 ANF524298:ANI524298 AXB524298:AXE524298 BGX524298:BHA524298 BQT524298:BQW524298 CAP524298:CAS524298 CKL524298:CKO524298 CUH524298:CUK524298 DED524298:DEG524298 DNZ524298:DOC524298 DXV524298:DXY524298 EHR524298:EHU524298 ERN524298:ERQ524298 FBJ524298:FBM524298 FLF524298:FLI524298 FVB524298:FVE524298 GEX524298:GFA524298 GOT524298:GOW524298 GYP524298:GYS524298 HIL524298:HIO524298 HSH524298:HSK524298 ICD524298:ICG524298 ILZ524298:IMC524298 IVV524298:IVY524298 JFR524298:JFU524298 JPN524298:JPQ524298 JZJ524298:JZM524298 KJF524298:KJI524298 KTB524298:KTE524298 LCX524298:LDA524298 LMT524298:LMW524298 LWP524298:LWS524298 MGL524298:MGO524298 MQH524298:MQK524298 NAD524298:NAG524298 NJZ524298:NKC524298 NTV524298:NTY524298 ODR524298:ODU524298 ONN524298:ONQ524298 OXJ524298:OXM524298 PHF524298:PHI524298 PRB524298:PRE524298 QAX524298:QBA524298 QKT524298:QKW524298 QUP524298:QUS524298 REL524298:REO524298 ROH524298:ROK524298 RYD524298:RYG524298 SHZ524298:SIC524298 SRV524298:SRY524298 TBR524298:TBU524298 TLN524298:TLQ524298 TVJ524298:TVM524298 UFF524298:UFI524298 UPB524298:UPE524298 UYX524298:UZA524298 VIT524298:VIW524298 VSP524298:VSS524298 WCL524298:WCO524298 WMH524298:WMK524298 WWD524298:WWG524298 V589834:Y589834 JR589834:JU589834 TN589834:TQ589834 ADJ589834:ADM589834 ANF589834:ANI589834 AXB589834:AXE589834 BGX589834:BHA589834 BQT589834:BQW589834 CAP589834:CAS589834 CKL589834:CKO589834 CUH589834:CUK589834 DED589834:DEG589834 DNZ589834:DOC589834 DXV589834:DXY589834 EHR589834:EHU589834 ERN589834:ERQ589834 FBJ589834:FBM589834 FLF589834:FLI589834 FVB589834:FVE589834 GEX589834:GFA589834 GOT589834:GOW589834 GYP589834:GYS589834 HIL589834:HIO589834 HSH589834:HSK589834 ICD589834:ICG589834 ILZ589834:IMC589834 IVV589834:IVY589834 JFR589834:JFU589834 JPN589834:JPQ589834 JZJ589834:JZM589834 KJF589834:KJI589834 KTB589834:KTE589834 LCX589834:LDA589834 LMT589834:LMW589834 LWP589834:LWS589834 MGL589834:MGO589834 MQH589834:MQK589834 NAD589834:NAG589834 NJZ589834:NKC589834 NTV589834:NTY589834 ODR589834:ODU589834 ONN589834:ONQ589834 OXJ589834:OXM589834 PHF589834:PHI589834 PRB589834:PRE589834 QAX589834:QBA589834 QKT589834:QKW589834 QUP589834:QUS589834 REL589834:REO589834 ROH589834:ROK589834 RYD589834:RYG589834 SHZ589834:SIC589834 SRV589834:SRY589834 TBR589834:TBU589834 TLN589834:TLQ589834 TVJ589834:TVM589834 UFF589834:UFI589834 UPB589834:UPE589834 UYX589834:UZA589834 VIT589834:VIW589834 VSP589834:VSS589834 WCL589834:WCO589834 WMH589834:WMK589834 WWD589834:WWG589834 V655370:Y655370 JR655370:JU655370 TN655370:TQ655370 ADJ655370:ADM655370 ANF655370:ANI655370 AXB655370:AXE655370 BGX655370:BHA655370 BQT655370:BQW655370 CAP655370:CAS655370 CKL655370:CKO655370 CUH655370:CUK655370 DED655370:DEG655370 DNZ655370:DOC655370 DXV655370:DXY655370 EHR655370:EHU655370 ERN655370:ERQ655370 FBJ655370:FBM655370 FLF655370:FLI655370 FVB655370:FVE655370 GEX655370:GFA655370 GOT655370:GOW655370 GYP655370:GYS655370 HIL655370:HIO655370 HSH655370:HSK655370 ICD655370:ICG655370 ILZ655370:IMC655370 IVV655370:IVY655370 JFR655370:JFU655370 JPN655370:JPQ655370 JZJ655370:JZM655370 KJF655370:KJI655370 KTB655370:KTE655370 LCX655370:LDA655370 LMT655370:LMW655370 LWP655370:LWS655370 MGL655370:MGO655370 MQH655370:MQK655370 NAD655370:NAG655370 NJZ655370:NKC655370 NTV655370:NTY655370 ODR655370:ODU655370 ONN655370:ONQ655370 OXJ655370:OXM655370 PHF655370:PHI655370 PRB655370:PRE655370 QAX655370:QBA655370 QKT655370:QKW655370 QUP655370:QUS655370 REL655370:REO655370 ROH655370:ROK655370 RYD655370:RYG655370 SHZ655370:SIC655370 SRV655370:SRY655370 TBR655370:TBU655370 TLN655370:TLQ655370 TVJ655370:TVM655370 UFF655370:UFI655370 UPB655370:UPE655370 UYX655370:UZA655370 VIT655370:VIW655370 VSP655370:VSS655370 WCL655370:WCO655370 WMH655370:WMK655370 WWD655370:WWG655370 V720906:Y720906 JR720906:JU720906 TN720906:TQ720906 ADJ720906:ADM720906 ANF720906:ANI720906 AXB720906:AXE720906 BGX720906:BHA720906 BQT720906:BQW720906 CAP720906:CAS720906 CKL720906:CKO720906 CUH720906:CUK720906 DED720906:DEG720906 DNZ720906:DOC720906 DXV720906:DXY720906 EHR720906:EHU720906 ERN720906:ERQ720906 FBJ720906:FBM720906 FLF720906:FLI720906 FVB720906:FVE720906 GEX720906:GFA720906 GOT720906:GOW720906 GYP720906:GYS720906 HIL720906:HIO720906 HSH720906:HSK720906 ICD720906:ICG720906 ILZ720906:IMC720906 IVV720906:IVY720906 JFR720906:JFU720906 JPN720906:JPQ720906 JZJ720906:JZM720906 KJF720906:KJI720906 KTB720906:KTE720906 LCX720906:LDA720906 LMT720906:LMW720906 LWP720906:LWS720906 MGL720906:MGO720906 MQH720906:MQK720906 NAD720906:NAG720906 NJZ720906:NKC720906 NTV720906:NTY720906 ODR720906:ODU720906 ONN720906:ONQ720906 OXJ720906:OXM720906 PHF720906:PHI720906 PRB720906:PRE720906 QAX720906:QBA720906 QKT720906:QKW720906 QUP720906:QUS720906 REL720906:REO720906 ROH720906:ROK720906 RYD720906:RYG720906 SHZ720906:SIC720906 SRV720906:SRY720906 TBR720906:TBU720906 TLN720906:TLQ720906 TVJ720906:TVM720906 UFF720906:UFI720906 UPB720906:UPE720906 UYX720906:UZA720906 VIT720906:VIW720906 VSP720906:VSS720906 WCL720906:WCO720906 WMH720906:WMK720906 WWD720906:WWG720906 V786442:Y786442 JR786442:JU786442 TN786442:TQ786442 ADJ786442:ADM786442 ANF786442:ANI786442 AXB786442:AXE786442 BGX786442:BHA786442 BQT786442:BQW786442 CAP786442:CAS786442 CKL786442:CKO786442 CUH786442:CUK786442 DED786442:DEG786442 DNZ786442:DOC786442 DXV786442:DXY786442 EHR786442:EHU786442 ERN786442:ERQ786442 FBJ786442:FBM786442 FLF786442:FLI786442 FVB786442:FVE786442 GEX786442:GFA786442 GOT786442:GOW786442 GYP786442:GYS786442 HIL786442:HIO786442 HSH786442:HSK786442 ICD786442:ICG786442 ILZ786442:IMC786442 IVV786442:IVY786442 JFR786442:JFU786442 JPN786442:JPQ786442 JZJ786442:JZM786442 KJF786442:KJI786442 KTB786442:KTE786442 LCX786442:LDA786442 LMT786442:LMW786442 LWP786442:LWS786442 MGL786442:MGO786442 MQH786442:MQK786442 NAD786442:NAG786442 NJZ786442:NKC786442 NTV786442:NTY786442 ODR786442:ODU786442 ONN786442:ONQ786442 OXJ786442:OXM786442 PHF786442:PHI786442 PRB786442:PRE786442 QAX786442:QBA786442 QKT786442:QKW786442 QUP786442:QUS786442 REL786442:REO786442 ROH786442:ROK786442 RYD786442:RYG786442 SHZ786442:SIC786442 SRV786442:SRY786442 TBR786442:TBU786442 TLN786442:TLQ786442 TVJ786442:TVM786442 UFF786442:UFI786442 UPB786442:UPE786442 UYX786442:UZA786442 VIT786442:VIW786442 VSP786442:VSS786442 WCL786442:WCO786442 WMH786442:WMK786442 WWD786442:WWG786442 V851978:Y851978 JR851978:JU851978 TN851978:TQ851978 ADJ851978:ADM851978 ANF851978:ANI851978 AXB851978:AXE851978 BGX851978:BHA851978 BQT851978:BQW851978 CAP851978:CAS851978 CKL851978:CKO851978 CUH851978:CUK851978 DED851978:DEG851978 DNZ851978:DOC851978 DXV851978:DXY851978 EHR851978:EHU851978 ERN851978:ERQ851978 FBJ851978:FBM851978 FLF851978:FLI851978 FVB851978:FVE851978 GEX851978:GFA851978 GOT851978:GOW851978 GYP851978:GYS851978 HIL851978:HIO851978 HSH851978:HSK851978 ICD851978:ICG851978 ILZ851978:IMC851978 IVV851978:IVY851978 JFR851978:JFU851978 JPN851978:JPQ851978 JZJ851978:JZM851978 KJF851978:KJI851978 KTB851978:KTE851978 LCX851978:LDA851978 LMT851978:LMW851978 LWP851978:LWS851978 MGL851978:MGO851978 MQH851978:MQK851978 NAD851978:NAG851978 NJZ851978:NKC851978 NTV851978:NTY851978 ODR851978:ODU851978 ONN851978:ONQ851978 OXJ851978:OXM851978 PHF851978:PHI851978 PRB851978:PRE851978 QAX851978:QBA851978 QKT851978:QKW851978 QUP851978:QUS851978 REL851978:REO851978 ROH851978:ROK851978 RYD851978:RYG851978 SHZ851978:SIC851978 SRV851978:SRY851978 TBR851978:TBU851978 TLN851978:TLQ851978 TVJ851978:TVM851978 UFF851978:UFI851978 UPB851978:UPE851978 UYX851978:UZA851978 VIT851978:VIW851978 VSP851978:VSS851978 WCL851978:WCO851978 WMH851978:WMK851978 WWD851978:WWG851978 V917514:Y917514 JR917514:JU917514 TN917514:TQ917514 ADJ917514:ADM917514 ANF917514:ANI917514 AXB917514:AXE917514 BGX917514:BHA917514 BQT917514:BQW917514 CAP917514:CAS917514 CKL917514:CKO917514 CUH917514:CUK917514 DED917514:DEG917514 DNZ917514:DOC917514 DXV917514:DXY917514 EHR917514:EHU917514 ERN917514:ERQ917514 FBJ917514:FBM917514 FLF917514:FLI917514 FVB917514:FVE917514 GEX917514:GFA917514 GOT917514:GOW917514 GYP917514:GYS917514 HIL917514:HIO917514 HSH917514:HSK917514 ICD917514:ICG917514 ILZ917514:IMC917514 IVV917514:IVY917514 JFR917514:JFU917514 JPN917514:JPQ917514 JZJ917514:JZM917514 KJF917514:KJI917514 KTB917514:KTE917514 LCX917514:LDA917514 LMT917514:LMW917514 LWP917514:LWS917514 MGL917514:MGO917514 MQH917514:MQK917514 NAD917514:NAG917514 NJZ917514:NKC917514 NTV917514:NTY917514 ODR917514:ODU917514 ONN917514:ONQ917514 OXJ917514:OXM917514 PHF917514:PHI917514 PRB917514:PRE917514 QAX917514:QBA917514 QKT917514:QKW917514 QUP917514:QUS917514 REL917514:REO917514 ROH917514:ROK917514 RYD917514:RYG917514 SHZ917514:SIC917514 SRV917514:SRY917514 TBR917514:TBU917514 TLN917514:TLQ917514 TVJ917514:TVM917514 UFF917514:UFI917514 UPB917514:UPE917514 UYX917514:UZA917514 VIT917514:VIW917514 VSP917514:VSS917514 WCL917514:WCO917514 WMH917514:WMK917514 WWD917514:WWG917514 V983050:Y983050 JR983050:JU983050 TN983050:TQ983050 ADJ983050:ADM983050 ANF983050:ANI983050 AXB983050:AXE983050 BGX983050:BHA983050 BQT983050:BQW983050 CAP983050:CAS983050 CKL983050:CKO983050 CUH983050:CUK983050 DED983050:DEG983050 DNZ983050:DOC983050 DXV983050:DXY983050 EHR983050:EHU983050 ERN983050:ERQ983050 FBJ983050:FBM983050 FLF983050:FLI983050 FVB983050:FVE983050 GEX983050:GFA983050 GOT983050:GOW983050 GYP983050:GYS983050 HIL983050:HIO983050 HSH983050:HSK983050 ICD983050:ICG983050 ILZ983050:IMC983050 IVV983050:IVY983050 JFR983050:JFU983050 JPN983050:JPQ983050 JZJ983050:JZM983050 KJF983050:KJI983050 KTB983050:KTE983050 LCX983050:LDA983050 LMT983050:LMW983050 LWP983050:LWS983050 MGL983050:MGO983050 MQH983050:MQK983050 NAD983050:NAG983050 NJZ983050:NKC983050 NTV983050:NTY983050 ODR983050:ODU983050 ONN983050:ONQ983050 OXJ983050:OXM983050 PHF983050:PHI983050 PRB983050:PRE983050 QAX983050:QBA983050 QKT983050:QKW983050 QUP983050:QUS983050 REL983050:REO983050 ROH983050:ROK983050 RYD983050:RYG983050 SHZ983050:SIC983050 SRV983050:SRY983050 TBR983050:TBU983050 TLN983050:TLQ983050 TVJ983050:TVM983050 UFF983050:UFI983050 UPB983050:UPE983050 UYX983050:UZA983050 VIT983050:VIW983050 VSP983050:VSS983050 WCL983050:WCO983050 WMH983050:WMK983050 WWD983050:WWG983050" xr:uid="{108850F7-D812-4D18-92D5-69556D60A0E1}">
      <formula1>"様,御中"</formula1>
    </dataValidation>
  </dataValidations>
  <printOptions horizontalCentered="1"/>
  <pageMargins left="0.23622047244094491" right="0.23622047244094491" top="0.74803149606299213" bottom="0.74803149606299213" header="0.31496062992125984" footer="0.31496062992125984"/>
  <pageSetup paperSize="9" scale="94" fitToWidth="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20481-0D5F-42A5-B5AD-96AF03CF5BDC}">
  <sheetPr codeName="Sheet7">
    <pageSetUpPr fitToPage="1"/>
  </sheetPr>
  <dimension ref="A1:CS107"/>
  <sheetViews>
    <sheetView showGridLines="0" view="pageBreakPreview" zoomScaleNormal="90" zoomScaleSheetLayoutView="100" workbookViewId="0">
      <selection activeCell="H3" sqref="H3:K3"/>
    </sheetView>
  </sheetViews>
  <sheetFormatPr defaultColWidth="1.88671875" defaultRowHeight="13.2"/>
  <cols>
    <col min="1" max="1" width="2.109375" style="152" customWidth="1"/>
    <col min="2" max="26" width="2" style="152" customWidth="1"/>
    <col min="27" max="27" width="2.109375" style="152" customWidth="1"/>
    <col min="28" max="35" width="2" style="152" customWidth="1"/>
    <col min="36" max="36" width="3.77734375" style="152" customWidth="1"/>
    <col min="37" max="40" width="2" style="152" customWidth="1"/>
    <col min="41" max="55" width="1.88671875" style="152" customWidth="1"/>
    <col min="56" max="61" width="1.88671875" style="152"/>
    <col min="62" max="63" width="1.88671875" style="152" customWidth="1"/>
    <col min="64" max="64" width="1.88671875" style="152"/>
    <col min="65" max="65" width="1.88671875" style="152" customWidth="1"/>
    <col min="66" max="66" width="1.88671875" style="152"/>
    <col min="67" max="67" width="1.88671875" style="152" customWidth="1"/>
    <col min="68" max="68" width="1.88671875" style="152"/>
    <col min="69" max="71" width="1.88671875" style="152" customWidth="1"/>
    <col min="72" max="72" width="1.88671875" style="152"/>
    <col min="73" max="73" width="1.88671875" style="152" customWidth="1"/>
    <col min="74" max="256" width="1.88671875" style="152"/>
    <col min="257" max="257" width="2.109375" style="152" customWidth="1"/>
    <col min="258" max="296" width="2" style="152" customWidth="1"/>
    <col min="297" max="512" width="1.88671875" style="152"/>
    <col min="513" max="513" width="2.109375" style="152" customWidth="1"/>
    <col min="514" max="552" width="2" style="152" customWidth="1"/>
    <col min="553" max="768" width="1.88671875" style="152"/>
    <col min="769" max="769" width="2.109375" style="152" customWidth="1"/>
    <col min="770" max="808" width="2" style="152" customWidth="1"/>
    <col min="809" max="1024" width="1.88671875" style="152"/>
    <col min="1025" max="1025" width="2.109375" style="152" customWidth="1"/>
    <col min="1026" max="1064" width="2" style="152" customWidth="1"/>
    <col min="1065" max="1280" width="1.88671875" style="152"/>
    <col min="1281" max="1281" width="2.109375" style="152" customWidth="1"/>
    <col min="1282" max="1320" width="2" style="152" customWidth="1"/>
    <col min="1321" max="1536" width="1.88671875" style="152"/>
    <col min="1537" max="1537" width="2.109375" style="152" customWidth="1"/>
    <col min="1538" max="1576" width="2" style="152" customWidth="1"/>
    <col min="1577" max="1792" width="1.88671875" style="152"/>
    <col min="1793" max="1793" width="2.109375" style="152" customWidth="1"/>
    <col min="1794" max="1832" width="2" style="152" customWidth="1"/>
    <col min="1833" max="2048" width="1.88671875" style="152"/>
    <col min="2049" max="2049" width="2.109375" style="152" customWidth="1"/>
    <col min="2050" max="2088" width="2" style="152" customWidth="1"/>
    <col min="2089" max="2304" width="1.88671875" style="152"/>
    <col min="2305" max="2305" width="2.109375" style="152" customWidth="1"/>
    <col min="2306" max="2344" width="2" style="152" customWidth="1"/>
    <col min="2345" max="2560" width="1.88671875" style="152"/>
    <col min="2561" max="2561" width="2.109375" style="152" customWidth="1"/>
    <col min="2562" max="2600" width="2" style="152" customWidth="1"/>
    <col min="2601" max="2816" width="1.88671875" style="152"/>
    <col min="2817" max="2817" width="2.109375" style="152" customWidth="1"/>
    <col min="2818" max="2856" width="2" style="152" customWidth="1"/>
    <col min="2857" max="3072" width="1.88671875" style="152"/>
    <col min="3073" max="3073" width="2.109375" style="152" customWidth="1"/>
    <col min="3074" max="3112" width="2" style="152" customWidth="1"/>
    <col min="3113" max="3328" width="1.88671875" style="152"/>
    <col min="3329" max="3329" width="2.109375" style="152" customWidth="1"/>
    <col min="3330" max="3368" width="2" style="152" customWidth="1"/>
    <col min="3369" max="3584" width="1.88671875" style="152"/>
    <col min="3585" max="3585" width="2.109375" style="152" customWidth="1"/>
    <col min="3586" max="3624" width="2" style="152" customWidth="1"/>
    <col min="3625" max="3840" width="1.88671875" style="152"/>
    <col min="3841" max="3841" width="2.109375" style="152" customWidth="1"/>
    <col min="3842" max="3880" width="2" style="152" customWidth="1"/>
    <col min="3881" max="4096" width="1.88671875" style="152"/>
    <col min="4097" max="4097" width="2.109375" style="152" customWidth="1"/>
    <col min="4098" max="4136" width="2" style="152" customWidth="1"/>
    <col min="4137" max="4352" width="1.88671875" style="152"/>
    <col min="4353" max="4353" width="2.109375" style="152" customWidth="1"/>
    <col min="4354" max="4392" width="2" style="152" customWidth="1"/>
    <col min="4393" max="4608" width="1.88671875" style="152"/>
    <col min="4609" max="4609" width="2.109375" style="152" customWidth="1"/>
    <col min="4610" max="4648" width="2" style="152" customWidth="1"/>
    <col min="4649" max="4864" width="1.88671875" style="152"/>
    <col min="4865" max="4865" width="2.109375" style="152" customWidth="1"/>
    <col min="4866" max="4904" width="2" style="152" customWidth="1"/>
    <col min="4905" max="5120" width="1.88671875" style="152"/>
    <col min="5121" max="5121" width="2.109375" style="152" customWidth="1"/>
    <col min="5122" max="5160" width="2" style="152" customWidth="1"/>
    <col min="5161" max="5376" width="1.88671875" style="152"/>
    <col min="5377" max="5377" width="2.109375" style="152" customWidth="1"/>
    <col min="5378" max="5416" width="2" style="152" customWidth="1"/>
    <col min="5417" max="5632" width="1.88671875" style="152"/>
    <col min="5633" max="5633" width="2.109375" style="152" customWidth="1"/>
    <col min="5634" max="5672" width="2" style="152" customWidth="1"/>
    <col min="5673" max="5888" width="1.88671875" style="152"/>
    <col min="5889" max="5889" width="2.109375" style="152" customWidth="1"/>
    <col min="5890" max="5928" width="2" style="152" customWidth="1"/>
    <col min="5929" max="6144" width="1.88671875" style="152"/>
    <col min="6145" max="6145" width="2.109375" style="152" customWidth="1"/>
    <col min="6146" max="6184" width="2" style="152" customWidth="1"/>
    <col min="6185" max="6400" width="1.88671875" style="152"/>
    <col min="6401" max="6401" width="2.109375" style="152" customWidth="1"/>
    <col min="6402" max="6440" width="2" style="152" customWidth="1"/>
    <col min="6441" max="6656" width="1.88671875" style="152"/>
    <col min="6657" max="6657" width="2.109375" style="152" customWidth="1"/>
    <col min="6658" max="6696" width="2" style="152" customWidth="1"/>
    <col min="6697" max="6912" width="1.88671875" style="152"/>
    <col min="6913" max="6913" width="2.109375" style="152" customWidth="1"/>
    <col min="6914" max="6952" width="2" style="152" customWidth="1"/>
    <col min="6953" max="7168" width="1.88671875" style="152"/>
    <col min="7169" max="7169" width="2.109375" style="152" customWidth="1"/>
    <col min="7170" max="7208" width="2" style="152" customWidth="1"/>
    <col min="7209" max="7424" width="1.88671875" style="152"/>
    <col min="7425" max="7425" width="2.109375" style="152" customWidth="1"/>
    <col min="7426" max="7464" width="2" style="152" customWidth="1"/>
    <col min="7465" max="7680" width="1.88671875" style="152"/>
    <col min="7681" max="7681" width="2.109375" style="152" customWidth="1"/>
    <col min="7682" max="7720" width="2" style="152" customWidth="1"/>
    <col min="7721" max="7936" width="1.88671875" style="152"/>
    <col min="7937" max="7937" width="2.109375" style="152" customWidth="1"/>
    <col min="7938" max="7976" width="2" style="152" customWidth="1"/>
    <col min="7977" max="8192" width="1.88671875" style="152"/>
    <col min="8193" max="8193" width="2.109375" style="152" customWidth="1"/>
    <col min="8194" max="8232" width="2" style="152" customWidth="1"/>
    <col min="8233" max="8448" width="1.88671875" style="152"/>
    <col min="8449" max="8449" width="2.109375" style="152" customWidth="1"/>
    <col min="8450" max="8488" width="2" style="152" customWidth="1"/>
    <col min="8489" max="8704" width="1.88671875" style="152"/>
    <col min="8705" max="8705" width="2.109375" style="152" customWidth="1"/>
    <col min="8706" max="8744" width="2" style="152" customWidth="1"/>
    <col min="8745" max="8960" width="1.88671875" style="152"/>
    <col min="8961" max="8961" width="2.109375" style="152" customWidth="1"/>
    <col min="8962" max="9000" width="2" style="152" customWidth="1"/>
    <col min="9001" max="9216" width="1.88671875" style="152"/>
    <col min="9217" max="9217" width="2.109375" style="152" customWidth="1"/>
    <col min="9218" max="9256" width="2" style="152" customWidth="1"/>
    <col min="9257" max="9472" width="1.88671875" style="152"/>
    <col min="9473" max="9473" width="2.109375" style="152" customWidth="1"/>
    <col min="9474" max="9512" width="2" style="152" customWidth="1"/>
    <col min="9513" max="9728" width="1.88671875" style="152"/>
    <col min="9729" max="9729" width="2.109375" style="152" customWidth="1"/>
    <col min="9730" max="9768" width="2" style="152" customWidth="1"/>
    <col min="9769" max="9984" width="1.88671875" style="152"/>
    <col min="9985" max="9985" width="2.109375" style="152" customWidth="1"/>
    <col min="9986" max="10024" width="2" style="152" customWidth="1"/>
    <col min="10025" max="10240" width="1.88671875" style="152"/>
    <col min="10241" max="10241" width="2.109375" style="152" customWidth="1"/>
    <col min="10242" max="10280" width="2" style="152" customWidth="1"/>
    <col min="10281" max="10496" width="1.88671875" style="152"/>
    <col min="10497" max="10497" width="2.109375" style="152" customWidth="1"/>
    <col min="10498" max="10536" width="2" style="152" customWidth="1"/>
    <col min="10537" max="10752" width="1.88671875" style="152"/>
    <col min="10753" max="10753" width="2.109375" style="152" customWidth="1"/>
    <col min="10754" max="10792" width="2" style="152" customWidth="1"/>
    <col min="10793" max="11008" width="1.88671875" style="152"/>
    <col min="11009" max="11009" width="2.109375" style="152" customWidth="1"/>
    <col min="11010" max="11048" width="2" style="152" customWidth="1"/>
    <col min="11049" max="11264" width="1.88671875" style="152"/>
    <col min="11265" max="11265" width="2.109375" style="152" customWidth="1"/>
    <col min="11266" max="11304" width="2" style="152" customWidth="1"/>
    <col min="11305" max="11520" width="1.88671875" style="152"/>
    <col min="11521" max="11521" width="2.109375" style="152" customWidth="1"/>
    <col min="11522" max="11560" width="2" style="152" customWidth="1"/>
    <col min="11561" max="11776" width="1.88671875" style="152"/>
    <col min="11777" max="11777" width="2.109375" style="152" customWidth="1"/>
    <col min="11778" max="11816" width="2" style="152" customWidth="1"/>
    <col min="11817" max="12032" width="1.88671875" style="152"/>
    <col min="12033" max="12033" width="2.109375" style="152" customWidth="1"/>
    <col min="12034" max="12072" width="2" style="152" customWidth="1"/>
    <col min="12073" max="12288" width="1.88671875" style="152"/>
    <col min="12289" max="12289" width="2.109375" style="152" customWidth="1"/>
    <col min="12290" max="12328" width="2" style="152" customWidth="1"/>
    <col min="12329" max="12544" width="1.88671875" style="152"/>
    <col min="12545" max="12545" width="2.109375" style="152" customWidth="1"/>
    <col min="12546" max="12584" width="2" style="152" customWidth="1"/>
    <col min="12585" max="12800" width="1.88671875" style="152"/>
    <col min="12801" max="12801" width="2.109375" style="152" customWidth="1"/>
    <col min="12802" max="12840" width="2" style="152" customWidth="1"/>
    <col min="12841" max="13056" width="1.88671875" style="152"/>
    <col min="13057" max="13057" width="2.109375" style="152" customWidth="1"/>
    <col min="13058" max="13096" width="2" style="152" customWidth="1"/>
    <col min="13097" max="13312" width="1.88671875" style="152"/>
    <col min="13313" max="13313" width="2.109375" style="152" customWidth="1"/>
    <col min="13314" max="13352" width="2" style="152" customWidth="1"/>
    <col min="13353" max="13568" width="1.88671875" style="152"/>
    <col min="13569" max="13569" width="2.109375" style="152" customWidth="1"/>
    <col min="13570" max="13608" width="2" style="152" customWidth="1"/>
    <col min="13609" max="13824" width="1.88671875" style="152"/>
    <col min="13825" max="13825" width="2.109375" style="152" customWidth="1"/>
    <col min="13826" max="13864" width="2" style="152" customWidth="1"/>
    <col min="13865" max="14080" width="1.88671875" style="152"/>
    <col min="14081" max="14081" width="2.109375" style="152" customWidth="1"/>
    <col min="14082" max="14120" width="2" style="152" customWidth="1"/>
    <col min="14121" max="14336" width="1.88671875" style="152"/>
    <col min="14337" max="14337" width="2.109375" style="152" customWidth="1"/>
    <col min="14338" max="14376" width="2" style="152" customWidth="1"/>
    <col min="14377" max="14592" width="1.88671875" style="152"/>
    <col min="14593" max="14593" width="2.109375" style="152" customWidth="1"/>
    <col min="14594" max="14632" width="2" style="152" customWidth="1"/>
    <col min="14633" max="14848" width="1.88671875" style="152"/>
    <col min="14849" max="14849" width="2.109375" style="152" customWidth="1"/>
    <col min="14850" max="14888" width="2" style="152" customWidth="1"/>
    <col min="14889" max="15104" width="1.88671875" style="152"/>
    <col min="15105" max="15105" width="2.109375" style="152" customWidth="1"/>
    <col min="15106" max="15144" width="2" style="152" customWidth="1"/>
    <col min="15145" max="15360" width="1.88671875" style="152"/>
    <col min="15361" max="15361" width="2.109375" style="152" customWidth="1"/>
    <col min="15362" max="15400" width="2" style="152" customWidth="1"/>
    <col min="15401" max="15616" width="1.88671875" style="152"/>
    <col min="15617" max="15617" width="2.109375" style="152" customWidth="1"/>
    <col min="15618" max="15656" width="2" style="152" customWidth="1"/>
    <col min="15657" max="15872" width="1.88671875" style="152"/>
    <col min="15873" max="15873" width="2.109375" style="152" customWidth="1"/>
    <col min="15874" max="15912" width="2" style="152" customWidth="1"/>
    <col min="15913" max="16128" width="1.88671875" style="152"/>
    <col min="16129" max="16129" width="2.109375" style="152" customWidth="1"/>
    <col min="16130" max="16168" width="2" style="152" customWidth="1"/>
    <col min="16169" max="16384" width="1.88671875" style="152"/>
  </cols>
  <sheetData>
    <row r="1" spans="1:97" ht="18" customHeight="1">
      <c r="A1" s="157"/>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204"/>
      <c r="AJ1" s="204"/>
      <c r="AK1" s="204"/>
      <c r="AL1" s="542" t="s">
        <v>37</v>
      </c>
      <c r="AM1" s="542"/>
      <c r="AN1" s="542"/>
      <c r="AO1" s="542"/>
      <c r="AP1" s="543">
        <f>計算書!N4</f>
        <v>0</v>
      </c>
      <c r="AQ1" s="544"/>
      <c r="AR1" s="544"/>
      <c r="AS1" s="544"/>
      <c r="AT1" s="544"/>
      <c r="AU1" s="544"/>
      <c r="AV1" s="544"/>
      <c r="AW1" s="544"/>
      <c r="AX1" s="544"/>
    </row>
    <row r="2" spans="1:97" ht="18" customHeight="1">
      <c r="AK2" s="205"/>
      <c r="AL2" s="545">
        <f ca="1">TODAY()</f>
        <v>46217</v>
      </c>
      <c r="AM2" s="545"/>
      <c r="AN2" s="545"/>
      <c r="AO2" s="545"/>
      <c r="AP2" s="545"/>
      <c r="AQ2" s="545"/>
      <c r="AR2" s="545"/>
      <c r="AS2" s="545"/>
      <c r="AT2" s="545"/>
      <c r="AU2" s="545"/>
      <c r="AV2" s="545"/>
      <c r="AW2" s="545"/>
      <c r="AX2" s="545"/>
      <c r="AZ2" s="520"/>
      <c r="BA2" s="520"/>
      <c r="BB2" s="520"/>
      <c r="BC2" s="520"/>
      <c r="BD2" s="520"/>
      <c r="BE2" s="520"/>
      <c r="BF2" s="520"/>
      <c r="BG2" s="520"/>
      <c r="BH2" s="520"/>
      <c r="BI2" s="520"/>
      <c r="BJ2" s="520"/>
      <c r="BK2" s="520"/>
      <c r="BL2" s="520"/>
      <c r="BM2" s="520"/>
      <c r="BN2" s="520"/>
      <c r="BO2" s="520"/>
      <c r="BP2" s="520"/>
      <c r="BQ2" s="520"/>
      <c r="BR2" s="520"/>
      <c r="BS2" s="520"/>
      <c r="BT2" s="520"/>
      <c r="BU2" s="520"/>
      <c r="BV2" s="520"/>
      <c r="BW2" s="520"/>
      <c r="BX2" s="520"/>
      <c r="BY2" s="520"/>
      <c r="BZ2" s="520"/>
      <c r="CA2" s="520"/>
      <c r="CB2" s="520"/>
      <c r="CC2" s="159"/>
      <c r="CD2" s="159"/>
      <c r="CE2" s="159"/>
      <c r="CF2" s="159"/>
      <c r="CG2" s="159"/>
      <c r="CH2" s="159"/>
      <c r="CI2" s="159"/>
      <c r="CJ2" s="159"/>
      <c r="CK2" s="160"/>
      <c r="CL2" s="160"/>
      <c r="CM2" s="160"/>
      <c r="CN2" s="161"/>
      <c r="CO2" s="161"/>
      <c r="CP2" s="161"/>
      <c r="CQ2" s="161"/>
      <c r="CR2" s="161"/>
      <c r="CS2" s="161"/>
    </row>
    <row r="3" spans="1:97" ht="18" customHeight="1">
      <c r="AR3" s="505"/>
      <c r="AS3" s="505"/>
      <c r="AT3" s="505"/>
      <c r="AZ3" s="520"/>
      <c r="BA3" s="520"/>
      <c r="BB3" s="520"/>
      <c r="BC3" s="520"/>
      <c r="BD3" s="520"/>
      <c r="BE3" s="520"/>
      <c r="BF3" s="520"/>
      <c r="BG3" s="520"/>
      <c r="BH3" s="520"/>
      <c r="BI3" s="520"/>
      <c r="BJ3" s="520"/>
      <c r="BK3" s="520"/>
      <c r="BL3" s="520"/>
      <c r="BM3" s="520"/>
      <c r="BN3" s="520"/>
      <c r="BO3" s="520"/>
      <c r="BP3" s="520"/>
      <c r="BQ3" s="520"/>
      <c r="BR3" s="520"/>
      <c r="BS3" s="520"/>
      <c r="BT3" s="520"/>
      <c r="BU3" s="520"/>
      <c r="BV3" s="520"/>
      <c r="BW3" s="520"/>
      <c r="BX3" s="520"/>
      <c r="BY3" s="520"/>
      <c r="BZ3" s="520"/>
      <c r="CA3" s="520"/>
      <c r="CB3" s="520"/>
      <c r="CC3" s="159"/>
      <c r="CD3" s="159"/>
      <c r="CE3" s="159"/>
      <c r="CF3" s="159"/>
      <c r="CG3" s="159"/>
      <c r="CH3" s="159"/>
      <c r="CI3" s="159"/>
      <c r="CJ3" s="159"/>
      <c r="CK3" s="160"/>
      <c r="CL3" s="160"/>
      <c r="CM3" s="160"/>
      <c r="CN3" s="161"/>
      <c r="CO3" s="161"/>
      <c r="CP3" s="161"/>
      <c r="CQ3" s="161"/>
      <c r="CR3" s="161"/>
      <c r="CS3" s="161"/>
    </row>
    <row r="4" spans="1:97" ht="6" customHeight="1">
      <c r="A4" s="541" t="s">
        <v>143</v>
      </c>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c r="AN4" s="506"/>
      <c r="AO4" s="506"/>
      <c r="AP4" s="506"/>
      <c r="AQ4" s="506"/>
      <c r="AR4" s="506"/>
      <c r="AS4" s="506"/>
      <c r="AT4" s="506"/>
      <c r="AU4" s="506"/>
      <c r="AV4" s="506"/>
      <c r="AW4" s="506"/>
      <c r="AX4" s="506"/>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0"/>
      <c r="CL4" s="160"/>
      <c r="CM4" s="160"/>
      <c r="CN4" s="165"/>
      <c r="CO4" s="165"/>
      <c r="CP4" s="165"/>
      <c r="CQ4" s="165"/>
      <c r="CR4" s="165"/>
      <c r="CS4" s="165"/>
    </row>
    <row r="5" spans="1:97" s="166" customFormat="1" ht="18" customHeight="1">
      <c r="A5" s="506"/>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c r="AS5" s="506"/>
      <c r="AT5" s="506"/>
      <c r="AU5" s="506"/>
      <c r="AV5" s="506"/>
      <c r="AW5" s="506"/>
      <c r="AX5" s="506"/>
    </row>
    <row r="6" spans="1:97" s="166" customFormat="1" ht="18" customHeight="1">
      <c r="A6" s="506"/>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c r="AF6" s="506"/>
      <c r="AG6" s="506"/>
      <c r="AH6" s="506"/>
      <c r="AI6" s="506"/>
      <c r="AJ6" s="506"/>
      <c r="AK6" s="506"/>
      <c r="AL6" s="506"/>
      <c r="AM6" s="506"/>
      <c r="AN6" s="506"/>
      <c r="AO6" s="506"/>
      <c r="AP6" s="506"/>
      <c r="AQ6" s="506"/>
      <c r="AR6" s="506"/>
      <c r="AS6" s="506"/>
      <c r="AT6" s="506"/>
      <c r="AU6" s="506"/>
      <c r="AV6" s="506"/>
      <c r="AW6" s="506"/>
      <c r="AX6" s="506"/>
    </row>
    <row r="7" spans="1:97" s="166" customFormat="1" ht="18" customHeight="1">
      <c r="A7" s="163"/>
      <c r="B7" s="163"/>
      <c r="C7" s="163"/>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row>
    <row r="8" spans="1:97" ht="18" customHeight="1">
      <c r="C8" s="507" t="str">
        <f>計算書!C51 &amp;" " &amp; IF(計算書!D52=0, "", 計算書!D52 &amp; "　") &amp;" " &amp; IF(計算書!I52=0, "", 計算書!I52 &amp; "　")</f>
        <v xml:space="preserve">0  </v>
      </c>
      <c r="D8" s="507"/>
      <c r="E8" s="507"/>
      <c r="F8" s="507"/>
      <c r="G8" s="507"/>
      <c r="H8" s="507"/>
      <c r="I8" s="507"/>
      <c r="J8" s="507"/>
      <c r="K8" s="507"/>
      <c r="L8" s="507"/>
      <c r="M8" s="507"/>
      <c r="N8" s="507"/>
      <c r="O8" s="507"/>
      <c r="P8" s="507"/>
      <c r="Q8" s="507"/>
      <c r="R8" s="507"/>
      <c r="S8" s="507"/>
      <c r="T8" s="507"/>
      <c r="U8" s="507"/>
      <c r="V8" s="168"/>
      <c r="W8" s="168"/>
      <c r="X8" s="168"/>
      <c r="AZ8" s="540"/>
      <c r="BA8" s="540"/>
      <c r="BB8" s="540"/>
      <c r="BC8" s="540"/>
      <c r="BD8" s="540"/>
      <c r="BE8" s="540"/>
      <c r="BF8" s="540"/>
      <c r="BG8" s="540"/>
      <c r="BH8" s="540"/>
      <c r="BI8" s="540"/>
      <c r="BJ8" s="540"/>
      <c r="BK8" s="540"/>
      <c r="BL8" s="540"/>
      <c r="BM8" s="540"/>
      <c r="BN8" s="540"/>
      <c r="BO8" s="540"/>
      <c r="BP8" s="540"/>
      <c r="BQ8" s="540"/>
      <c r="BR8" s="540"/>
      <c r="BS8" s="540"/>
      <c r="BT8" s="540"/>
      <c r="BU8" s="540"/>
      <c r="BV8" s="540"/>
      <c r="BW8" s="540"/>
      <c r="BX8" s="540"/>
      <c r="BY8" s="540"/>
      <c r="BZ8" s="540"/>
      <c r="CA8" s="540"/>
      <c r="CB8" s="540"/>
      <c r="CC8" s="540"/>
      <c r="CD8" s="540"/>
      <c r="CE8" s="540"/>
      <c r="CF8" s="159"/>
      <c r="CG8" s="159"/>
      <c r="CH8" s="159"/>
      <c r="CI8" s="159"/>
      <c r="CJ8" s="159"/>
      <c r="CK8" s="160"/>
      <c r="CL8" s="160"/>
      <c r="CM8" s="160"/>
      <c r="CN8" s="161"/>
      <c r="CO8" s="161"/>
      <c r="CP8" s="161"/>
      <c r="CQ8" s="161"/>
      <c r="CR8" s="161"/>
      <c r="CS8" s="161"/>
    </row>
    <row r="9" spans="1:97" ht="18" customHeight="1">
      <c r="C9" s="507"/>
      <c r="D9" s="507"/>
      <c r="E9" s="507"/>
      <c r="F9" s="507"/>
      <c r="G9" s="507"/>
      <c r="H9" s="507"/>
      <c r="I9" s="507"/>
      <c r="J9" s="507"/>
      <c r="K9" s="507"/>
      <c r="L9" s="507"/>
      <c r="M9" s="507"/>
      <c r="N9" s="507"/>
      <c r="O9" s="507"/>
      <c r="P9" s="507"/>
      <c r="Q9" s="507"/>
      <c r="R9" s="507"/>
      <c r="S9" s="507"/>
      <c r="T9" s="507"/>
      <c r="U9" s="507"/>
      <c r="V9" s="527" t="str">
        <f>請求書!$V$9</f>
        <v>御中</v>
      </c>
      <c r="W9" s="527"/>
      <c r="X9" s="527"/>
      <c r="Y9" s="169"/>
      <c r="Z9" s="170"/>
      <c r="AA9" s="157"/>
      <c r="AB9" s="157"/>
      <c r="AC9" s="157"/>
      <c r="AD9" s="157"/>
      <c r="AE9" s="157"/>
      <c r="AF9" s="157"/>
      <c r="AG9" s="157"/>
      <c r="AH9" s="157"/>
      <c r="AI9" s="157"/>
      <c r="AJ9" s="157"/>
      <c r="AK9" s="157"/>
      <c r="AL9" s="157"/>
      <c r="AM9" s="157"/>
      <c r="AN9" s="157"/>
      <c r="AZ9" s="540"/>
      <c r="BA9" s="540"/>
      <c r="BB9" s="540"/>
      <c r="BC9" s="540"/>
      <c r="BD9" s="540"/>
      <c r="BE9" s="540"/>
      <c r="BF9" s="540"/>
      <c r="BG9" s="540"/>
      <c r="BH9" s="540"/>
      <c r="BI9" s="540"/>
      <c r="BJ9" s="540"/>
      <c r="BK9" s="540"/>
      <c r="BL9" s="540"/>
      <c r="BM9" s="540"/>
      <c r="BN9" s="540"/>
      <c r="BO9" s="540"/>
      <c r="BP9" s="540"/>
      <c r="BQ9" s="540"/>
      <c r="BR9" s="540"/>
      <c r="BS9" s="540"/>
      <c r="BT9" s="540"/>
      <c r="BU9" s="540"/>
      <c r="BV9" s="540"/>
      <c r="BW9" s="540"/>
      <c r="BX9" s="540"/>
      <c r="BY9" s="540"/>
      <c r="BZ9" s="540"/>
      <c r="CA9" s="540"/>
      <c r="CB9" s="540"/>
      <c r="CC9" s="540"/>
      <c r="CD9" s="540"/>
      <c r="CE9" s="540"/>
      <c r="CF9" s="159"/>
      <c r="CG9" s="159"/>
      <c r="CH9" s="159"/>
      <c r="CI9" s="159"/>
      <c r="CJ9" s="159"/>
      <c r="CK9" s="160"/>
      <c r="CL9" s="160"/>
      <c r="CM9" s="160"/>
      <c r="CN9" s="161"/>
      <c r="CO9" s="161"/>
      <c r="CP9" s="161"/>
      <c r="CQ9" s="161"/>
      <c r="CR9" s="161"/>
      <c r="CS9" s="161"/>
    </row>
    <row r="10" spans="1:97" ht="18" customHeight="1" thickBot="1">
      <c r="C10" s="508"/>
      <c r="D10" s="508"/>
      <c r="E10" s="508"/>
      <c r="F10" s="508"/>
      <c r="G10" s="508"/>
      <c r="H10" s="508"/>
      <c r="I10" s="508"/>
      <c r="J10" s="508"/>
      <c r="K10" s="508"/>
      <c r="L10" s="508"/>
      <c r="M10" s="508"/>
      <c r="N10" s="508"/>
      <c r="O10" s="508"/>
      <c r="P10" s="508"/>
      <c r="Q10" s="508"/>
      <c r="R10" s="508"/>
      <c r="S10" s="508"/>
      <c r="T10" s="508"/>
      <c r="U10" s="508"/>
      <c r="V10" s="528"/>
      <c r="W10" s="528"/>
      <c r="X10" s="528"/>
      <c r="Y10" s="169"/>
      <c r="Z10" s="170"/>
      <c r="AA10" s="157"/>
      <c r="AB10" s="157"/>
      <c r="AC10" s="157"/>
      <c r="AD10" s="157"/>
      <c r="AE10" s="157"/>
      <c r="AF10" s="157"/>
      <c r="AG10" s="157"/>
      <c r="AH10" s="157"/>
      <c r="AI10" s="157"/>
      <c r="AJ10" s="157"/>
      <c r="AK10" s="157"/>
      <c r="AL10" s="157"/>
      <c r="AM10" s="157"/>
      <c r="AN10" s="157"/>
      <c r="AZ10" s="159"/>
      <c r="CO10" s="161"/>
      <c r="CP10" s="161"/>
      <c r="CQ10" s="161"/>
      <c r="CR10" s="161"/>
      <c r="CS10" s="161"/>
    </row>
    <row r="11" spans="1:97" ht="18" customHeight="1">
      <c r="A11" s="157"/>
      <c r="B11" s="157"/>
      <c r="C11" s="171"/>
      <c r="D11" s="171"/>
      <c r="E11" s="171"/>
      <c r="F11" s="171"/>
      <c r="G11" s="171"/>
      <c r="H11" s="171"/>
      <c r="I11" s="171"/>
      <c r="J11" s="171"/>
      <c r="K11" s="171"/>
      <c r="L11" s="171"/>
      <c r="M11" s="171"/>
      <c r="N11" s="171"/>
      <c r="O11" s="171"/>
      <c r="P11" s="171"/>
      <c r="Q11" s="171"/>
      <c r="R11" s="171"/>
      <c r="S11" s="171"/>
      <c r="X11" s="157"/>
      <c r="Y11" s="157"/>
      <c r="Z11" s="157"/>
      <c r="AA11" s="172"/>
      <c r="AB11" s="157"/>
      <c r="AC11" s="157"/>
      <c r="AD11" s="157"/>
      <c r="AE11" s="157"/>
      <c r="AF11" s="157"/>
      <c r="AG11" s="157"/>
      <c r="AH11" s="157"/>
      <c r="AI11" s="157"/>
      <c r="AJ11" s="157"/>
      <c r="AK11" s="157"/>
      <c r="AL11" s="157"/>
      <c r="AM11" s="157"/>
      <c r="AN11" s="157"/>
      <c r="AZ11" s="164"/>
      <c r="CO11" s="165"/>
      <c r="CP11" s="165"/>
      <c r="CQ11" s="165"/>
      <c r="CR11" s="165"/>
      <c r="CS11" s="165"/>
    </row>
    <row r="12" spans="1:97" ht="18" customHeight="1">
      <c r="A12" s="157"/>
      <c r="B12" s="157"/>
      <c r="C12" s="171"/>
      <c r="D12" s="171"/>
      <c r="E12" s="171"/>
      <c r="F12" s="171"/>
      <c r="G12" s="171"/>
      <c r="H12" s="171"/>
      <c r="I12" s="171"/>
      <c r="J12" s="171"/>
      <c r="K12" s="171"/>
      <c r="L12" s="171"/>
      <c r="M12" s="171"/>
      <c r="N12" s="171"/>
      <c r="O12" s="171"/>
      <c r="P12" s="171"/>
      <c r="Q12" s="171"/>
      <c r="R12" s="171"/>
      <c r="S12" s="171"/>
      <c r="T12" s="171"/>
      <c r="U12" s="171"/>
      <c r="V12" s="171"/>
      <c r="W12" s="174"/>
      <c r="X12" s="174"/>
      <c r="Y12" s="174"/>
      <c r="Z12" s="174"/>
      <c r="AA12" s="509"/>
      <c r="AB12" s="510"/>
      <c r="AC12" s="510"/>
      <c r="AD12" s="510"/>
      <c r="AE12" s="510"/>
      <c r="AF12" s="510"/>
      <c r="AG12" s="510"/>
      <c r="AH12" s="510"/>
      <c r="AI12" s="510"/>
      <c r="AJ12" s="510"/>
      <c r="AK12" s="510"/>
      <c r="AL12" s="510"/>
      <c r="AM12" s="510"/>
      <c r="AN12" s="510"/>
      <c r="AO12" s="510"/>
      <c r="AP12" s="510"/>
      <c r="AQ12" s="510"/>
      <c r="AR12" s="510"/>
      <c r="AS12" s="510"/>
      <c r="AT12" s="510"/>
      <c r="AU12" s="510"/>
      <c r="AV12" s="510"/>
      <c r="AZ12" s="164"/>
      <c r="CS12" s="165"/>
    </row>
    <row r="13" spans="1:97" ht="18" customHeight="1">
      <c r="A13" s="157"/>
      <c r="B13" s="157"/>
      <c r="N13" s="157"/>
      <c r="O13" s="157"/>
      <c r="P13" s="157"/>
      <c r="Q13" s="157"/>
      <c r="R13" s="157"/>
      <c r="S13" s="157"/>
      <c r="T13" s="174"/>
      <c r="U13" s="174"/>
      <c r="V13" s="174"/>
      <c r="W13" s="174"/>
      <c r="X13" s="174"/>
      <c r="Y13" s="174"/>
      <c r="Z13" s="174"/>
      <c r="AA13" s="511"/>
      <c r="AB13" s="512"/>
      <c r="AC13" s="512"/>
      <c r="AD13" s="512"/>
      <c r="AE13" s="512"/>
      <c r="AF13" s="512"/>
      <c r="AG13" s="512"/>
      <c r="AH13" s="512"/>
      <c r="AI13" s="512"/>
      <c r="AJ13" s="512"/>
      <c r="AK13" s="512"/>
      <c r="AL13" s="512"/>
      <c r="AM13" s="512"/>
      <c r="AN13" s="512"/>
      <c r="AO13" s="512"/>
      <c r="AP13" s="512"/>
      <c r="AQ13" s="512"/>
      <c r="AR13" s="512"/>
      <c r="AS13" s="512"/>
      <c r="AT13" s="512"/>
      <c r="AU13" s="512"/>
      <c r="AV13" s="512"/>
      <c r="AZ13" s="159"/>
      <c r="CS13" s="161"/>
    </row>
    <row r="14" spans="1:97" ht="18" customHeight="1">
      <c r="A14" s="172"/>
      <c r="B14" s="172"/>
      <c r="C14" s="157"/>
      <c r="D14" s="157"/>
      <c r="E14" s="157"/>
      <c r="F14" s="157"/>
      <c r="G14" s="157"/>
      <c r="H14" s="157"/>
      <c r="S14" s="157"/>
      <c r="T14" s="174"/>
      <c r="U14" s="174"/>
      <c r="V14" s="174"/>
      <c r="W14" s="174"/>
      <c r="X14" s="174"/>
      <c r="Y14" s="174"/>
      <c r="Z14" s="174"/>
      <c r="AA14" s="175"/>
      <c r="AB14" s="176"/>
      <c r="AC14" s="176"/>
      <c r="AD14" s="176"/>
      <c r="AE14" s="176"/>
      <c r="AF14" s="176"/>
      <c r="AG14" s="176"/>
      <c r="AH14" s="176"/>
      <c r="AI14" s="176"/>
      <c r="AJ14" s="176"/>
      <c r="AK14" s="176"/>
      <c r="AL14" s="176"/>
      <c r="AM14" s="176"/>
      <c r="AN14" s="176"/>
      <c r="AO14" s="176"/>
      <c r="AP14" s="176"/>
      <c r="AQ14" s="176"/>
      <c r="AR14" s="176"/>
      <c r="AS14" s="176"/>
      <c r="AT14" s="176"/>
      <c r="AU14" s="176"/>
      <c r="AV14" s="176"/>
      <c r="AZ14" s="178"/>
      <c r="CS14" s="161"/>
    </row>
    <row r="15" spans="1:97" ht="18" customHeight="1">
      <c r="A15" s="157"/>
      <c r="B15" s="157"/>
      <c r="C15" s="157"/>
      <c r="D15" s="157"/>
      <c r="E15" s="157"/>
      <c r="F15" s="157"/>
      <c r="G15" s="157"/>
      <c r="H15" s="157"/>
      <c r="I15" s="157"/>
      <c r="J15" s="157"/>
      <c r="K15" s="157"/>
      <c r="L15" s="157"/>
      <c r="M15" s="157"/>
      <c r="N15" s="157"/>
      <c r="O15" s="157"/>
      <c r="P15" s="157"/>
      <c r="Q15" s="157"/>
      <c r="R15" s="157"/>
      <c r="S15" s="157"/>
      <c r="T15" s="174"/>
      <c r="U15" s="174"/>
      <c r="V15" s="174"/>
      <c r="W15" s="174"/>
      <c r="X15" s="174"/>
      <c r="Y15" s="174"/>
      <c r="Z15" s="174"/>
      <c r="AA15" s="175"/>
      <c r="AB15" s="176"/>
      <c r="AC15" s="176"/>
      <c r="AD15" s="176"/>
      <c r="AE15" s="176"/>
      <c r="AF15" s="176"/>
      <c r="AG15" s="176"/>
      <c r="AH15" s="176"/>
      <c r="AI15" s="176"/>
      <c r="AJ15" s="176"/>
      <c r="AK15" s="176"/>
      <c r="AL15" s="176"/>
      <c r="AM15" s="176"/>
      <c r="AN15" s="176"/>
      <c r="AO15" s="176"/>
      <c r="AP15" s="176"/>
      <c r="AQ15" s="176"/>
      <c r="AR15" s="176"/>
      <c r="AS15" s="176"/>
      <c r="AT15" s="176"/>
      <c r="AU15" s="176"/>
      <c r="AV15" s="176"/>
    </row>
    <row r="16" spans="1:97" ht="18" customHeight="1">
      <c r="A16" s="157"/>
      <c r="B16" s="157"/>
    </row>
    <row r="17" spans="1:54" ht="18" customHeight="1">
      <c r="A17" s="157"/>
      <c r="B17" s="157"/>
    </row>
    <row r="18" spans="1:54" ht="57.6" customHeight="1">
      <c r="A18" s="157"/>
      <c r="B18" s="157"/>
      <c r="C18" s="538" t="s">
        <v>74</v>
      </c>
      <c r="D18" s="538"/>
      <c r="E18" s="538"/>
      <c r="F18" s="538"/>
      <c r="G18" s="538"/>
      <c r="H18" s="538"/>
      <c r="I18" s="538"/>
      <c r="J18" s="538"/>
      <c r="K18" s="538"/>
      <c r="L18" s="538"/>
      <c r="M18" s="538"/>
      <c r="N18" s="538"/>
      <c r="O18" s="538"/>
      <c r="P18" s="538"/>
      <c r="Q18" s="538"/>
      <c r="R18" s="538"/>
      <c r="S18" s="538"/>
      <c r="T18" s="538"/>
      <c r="U18" s="538"/>
      <c r="V18" s="538"/>
      <c r="W18" s="538"/>
      <c r="X18" s="538"/>
      <c r="Y18" s="538"/>
      <c r="Z18" s="538"/>
      <c r="AA18" s="538"/>
      <c r="AB18" s="538"/>
      <c r="AC18" s="538"/>
      <c r="AD18" s="538"/>
      <c r="AE18" s="538"/>
      <c r="AF18" s="538"/>
      <c r="AG18" s="538"/>
      <c r="AH18" s="538"/>
      <c r="AI18" s="538"/>
      <c r="AJ18" s="538"/>
      <c r="AK18" s="538"/>
      <c r="AL18" s="538"/>
      <c r="AM18" s="538"/>
      <c r="AN18" s="538"/>
      <c r="AO18" s="538"/>
      <c r="AP18" s="538"/>
      <c r="AQ18" s="538"/>
      <c r="AR18" s="538"/>
      <c r="AS18" s="538"/>
      <c r="AT18" s="538"/>
      <c r="AU18" s="538"/>
      <c r="AV18" s="538"/>
    </row>
    <row r="19" spans="1:54" ht="18" customHeight="1">
      <c r="A19" s="157"/>
      <c r="B19" s="157"/>
      <c r="AQ19" s="209" t="s">
        <v>72</v>
      </c>
    </row>
    <row r="20" spans="1:54" ht="18" customHeight="1">
      <c r="A20" s="514" t="s">
        <v>51</v>
      </c>
      <c r="B20" s="514"/>
      <c r="C20" s="514"/>
      <c r="D20" s="514"/>
      <c r="E20" s="514"/>
      <c r="F20" s="514"/>
      <c r="G20" s="514"/>
      <c r="H20" s="514"/>
      <c r="I20" s="514"/>
      <c r="J20" s="514"/>
      <c r="K20" s="514"/>
      <c r="L20" s="514"/>
      <c r="M20" s="514"/>
      <c r="N20" s="514"/>
      <c r="O20" s="514"/>
      <c r="P20" s="514"/>
      <c r="Q20" s="514"/>
      <c r="R20" s="514"/>
      <c r="S20" s="514"/>
      <c r="T20" s="514"/>
      <c r="U20" s="514"/>
      <c r="V20" s="514"/>
      <c r="W20" s="514"/>
      <c r="X20" s="514"/>
      <c r="Y20" s="514"/>
      <c r="Z20" s="514"/>
      <c r="AA20" s="514"/>
      <c r="AB20" s="514"/>
      <c r="AC20" s="514"/>
      <c r="AD20" s="514"/>
      <c r="AE20" s="514"/>
      <c r="AF20" s="514"/>
      <c r="AG20" s="514"/>
      <c r="AH20" s="514"/>
      <c r="AI20" s="514"/>
      <c r="AJ20" s="514"/>
      <c r="AK20" s="514"/>
      <c r="AL20" s="514"/>
      <c r="AM20" s="514"/>
      <c r="AN20" s="514"/>
      <c r="AO20" s="514"/>
      <c r="AP20" s="514"/>
      <c r="AQ20" s="514"/>
      <c r="AR20" s="514"/>
      <c r="AS20" s="514"/>
      <c r="AT20" s="514"/>
      <c r="AU20" s="514"/>
      <c r="AV20" s="514"/>
      <c r="AW20" s="514"/>
      <c r="AX20" s="514"/>
    </row>
    <row r="21" spans="1:54" ht="18" customHeight="1">
      <c r="A21" s="157"/>
      <c r="B21" s="157"/>
    </row>
    <row r="22" spans="1:54" ht="19.2" customHeight="1">
      <c r="F22" s="539" t="s">
        <v>76</v>
      </c>
      <c r="G22" s="539"/>
      <c r="H22" s="539"/>
      <c r="I22" s="539"/>
      <c r="J22" s="539"/>
      <c r="K22" s="539"/>
      <c r="L22" s="539"/>
      <c r="M22" s="539"/>
      <c r="N22" s="539"/>
      <c r="O22" s="539"/>
      <c r="P22" s="539"/>
      <c r="Q22" s="539"/>
      <c r="R22" s="539"/>
      <c r="S22" s="539"/>
      <c r="T22" s="539"/>
      <c r="U22" s="539"/>
      <c r="V22" s="539"/>
      <c r="W22" s="539"/>
      <c r="X22" s="539"/>
      <c r="Y22" s="539"/>
      <c r="Z22" s="539"/>
      <c r="AA22" s="539"/>
      <c r="AB22" s="539"/>
      <c r="AC22" s="539"/>
      <c r="AD22" s="539"/>
      <c r="AE22" s="539"/>
      <c r="AF22" s="539"/>
      <c r="AG22" s="539"/>
      <c r="AH22" s="539"/>
      <c r="AI22" s="539"/>
      <c r="AJ22" s="539"/>
      <c r="AK22" s="537" t="s">
        <v>77</v>
      </c>
      <c r="AL22" s="537"/>
      <c r="AM22" s="537"/>
      <c r="AN22" s="537"/>
      <c r="AO22" s="537"/>
    </row>
    <row r="23" spans="1:54" ht="30" customHeight="1">
      <c r="F23" s="533" t="str" cm="1">
        <f t="array" ref="F23">IFERROR(INDEX(計算書!Z$7:Z$44, SMALL(IF((計算書!Z$7:Z$44&lt;&gt;"")*(計算書!Z$7:Z$44&lt;&gt;0), ROW(計算書!Z$7:Z$44)-MIN(ROW(計算書!Z$7:Z$44))+1, ""), ROW(A1))), "")</f>
        <v/>
      </c>
      <c r="G23" s="534"/>
      <c r="H23" s="534"/>
      <c r="I23" s="534"/>
      <c r="J23" s="534"/>
      <c r="K23" s="534"/>
      <c r="L23" s="534"/>
      <c r="M23" s="534"/>
      <c r="N23" s="534"/>
      <c r="O23" s="534"/>
      <c r="P23" s="534"/>
      <c r="Q23" s="534"/>
      <c r="R23" s="534"/>
      <c r="S23" s="534"/>
      <c r="T23" s="534"/>
      <c r="U23" s="534"/>
      <c r="V23" s="534"/>
      <c r="W23" s="534"/>
      <c r="X23" s="534"/>
      <c r="Y23" s="534"/>
      <c r="Z23" s="534"/>
      <c r="AA23" s="534"/>
      <c r="AB23" s="534"/>
      <c r="AC23" s="534"/>
      <c r="AD23" s="534"/>
      <c r="AE23" s="534"/>
      <c r="AF23" s="534"/>
      <c r="AG23" s="534"/>
      <c r="AH23" s="534"/>
      <c r="AI23" s="534"/>
      <c r="AJ23" s="535"/>
      <c r="AK23" s="536" t="str" cm="1">
        <f t="array" ref="AK23">IFERROR(INDEX(計算書!AB$7:AB$44, SMALL(IF(計算書!AB$7:AB$44&lt;&gt;"", ROW(計算書!AB$7:AB$44)-MIN(ROW(計算書!AB$7:AB$44))+1, ""), ROW(A1))), "")</f>
        <v/>
      </c>
      <c r="AL23" s="536"/>
      <c r="AM23" s="536"/>
      <c r="AN23" s="536"/>
      <c r="AO23" s="536"/>
    </row>
    <row r="24" spans="1:54" ht="30" customHeight="1">
      <c r="F24" s="533" t="str" cm="1">
        <f t="array" ref="F24">IFERROR(INDEX(計算書!Z$7:Z$44, SMALL(IF((計算書!Z$7:Z$44&lt;&gt;"")*(計算書!Z$7:Z$44&lt;&gt;0), ROW(計算書!Z$7:Z$44)-MIN(ROW(計算書!Z$7:Z$44))+1, ""), ROW(A2))), "")</f>
        <v/>
      </c>
      <c r="G24" s="534"/>
      <c r="H24" s="534"/>
      <c r="I24" s="534"/>
      <c r="J24" s="534"/>
      <c r="K24" s="534"/>
      <c r="L24" s="534"/>
      <c r="M24" s="534"/>
      <c r="N24" s="534"/>
      <c r="O24" s="534"/>
      <c r="P24" s="534"/>
      <c r="Q24" s="534"/>
      <c r="R24" s="534"/>
      <c r="S24" s="534"/>
      <c r="T24" s="534"/>
      <c r="U24" s="534"/>
      <c r="V24" s="534"/>
      <c r="W24" s="534"/>
      <c r="X24" s="534"/>
      <c r="Y24" s="534"/>
      <c r="Z24" s="534"/>
      <c r="AA24" s="534"/>
      <c r="AB24" s="534"/>
      <c r="AC24" s="534"/>
      <c r="AD24" s="534"/>
      <c r="AE24" s="534"/>
      <c r="AF24" s="534"/>
      <c r="AG24" s="534"/>
      <c r="AH24" s="534"/>
      <c r="AI24" s="534"/>
      <c r="AJ24" s="535"/>
      <c r="AK24" s="536" t="str" cm="1">
        <f t="array" ref="AK24">IFERROR(INDEX(計算書!AB$7:AB$44, SMALL(IF(計算書!AB$7:AB$44&lt;&gt;"", ROW(計算書!AB$7:AB$44)-MIN(ROW(計算書!AB$7:AB$44))+1, ""), ROW(A2))), "")</f>
        <v/>
      </c>
      <c r="AL24" s="536"/>
      <c r="AM24" s="536"/>
      <c r="AN24" s="536"/>
      <c r="AO24" s="536"/>
    </row>
    <row r="25" spans="1:54" ht="30" customHeight="1">
      <c r="F25" s="533" t="str" cm="1">
        <f t="array" ref="F25">IFERROR(INDEX(計算書!Z$7:Z$44, SMALL(IF((計算書!Z$7:Z$44&lt;&gt;"")*(計算書!Z$7:Z$44&lt;&gt;0), ROW(計算書!Z$7:Z$44)-MIN(ROW(計算書!Z$7:Z$44))+1, ""), ROW(A3))), "")</f>
        <v/>
      </c>
      <c r="G25" s="534"/>
      <c r="H25" s="534"/>
      <c r="I25" s="534"/>
      <c r="J25" s="534"/>
      <c r="K25" s="534"/>
      <c r="L25" s="534"/>
      <c r="M25" s="534"/>
      <c r="N25" s="534"/>
      <c r="O25" s="534"/>
      <c r="P25" s="534"/>
      <c r="Q25" s="534"/>
      <c r="R25" s="534"/>
      <c r="S25" s="534"/>
      <c r="T25" s="534"/>
      <c r="U25" s="534"/>
      <c r="V25" s="534"/>
      <c r="W25" s="534"/>
      <c r="X25" s="534"/>
      <c r="Y25" s="534"/>
      <c r="Z25" s="534"/>
      <c r="AA25" s="534"/>
      <c r="AB25" s="534"/>
      <c r="AC25" s="534"/>
      <c r="AD25" s="534"/>
      <c r="AE25" s="534"/>
      <c r="AF25" s="534"/>
      <c r="AG25" s="534"/>
      <c r="AH25" s="534"/>
      <c r="AI25" s="534"/>
      <c r="AJ25" s="535"/>
      <c r="AK25" s="536" t="str" cm="1">
        <f t="array" ref="AK25">IFERROR(INDEX(計算書!AB$7:AB$44, SMALL(IF(計算書!AB$7:AB$44&lt;&gt;"", ROW(計算書!AB$7:AB$44)-MIN(ROW(計算書!AB$7:AB$44))+1, ""), ROW(A3))), "")</f>
        <v/>
      </c>
      <c r="AL25" s="536"/>
      <c r="AM25" s="536"/>
      <c r="AN25" s="536"/>
      <c r="AO25" s="536"/>
      <c r="AZ25" s="200"/>
      <c r="BA25" s="200"/>
      <c r="BB25" s="200"/>
    </row>
    <row r="26" spans="1:54" ht="30" customHeight="1">
      <c r="F26" s="533" t="str" cm="1">
        <f t="array" ref="F26">IFERROR(INDEX(計算書!Z$7:Z$44, SMALL(IF((計算書!Z$7:Z$44&lt;&gt;"")*(計算書!Z$7:Z$44&lt;&gt;0), ROW(計算書!Z$7:Z$44)-MIN(ROW(計算書!Z$7:Z$44))+1, ""), ROW(A4))), "")</f>
        <v/>
      </c>
      <c r="G26" s="534"/>
      <c r="H26" s="534"/>
      <c r="I26" s="534"/>
      <c r="J26" s="534"/>
      <c r="K26" s="534"/>
      <c r="L26" s="534"/>
      <c r="M26" s="534"/>
      <c r="N26" s="534"/>
      <c r="O26" s="534"/>
      <c r="P26" s="534"/>
      <c r="Q26" s="534"/>
      <c r="R26" s="534"/>
      <c r="S26" s="534"/>
      <c r="T26" s="534"/>
      <c r="U26" s="534"/>
      <c r="V26" s="534"/>
      <c r="W26" s="534"/>
      <c r="X26" s="534"/>
      <c r="Y26" s="534"/>
      <c r="Z26" s="534"/>
      <c r="AA26" s="534"/>
      <c r="AB26" s="534"/>
      <c r="AC26" s="534"/>
      <c r="AD26" s="534"/>
      <c r="AE26" s="534"/>
      <c r="AF26" s="534"/>
      <c r="AG26" s="534"/>
      <c r="AH26" s="534"/>
      <c r="AI26" s="534"/>
      <c r="AJ26" s="535"/>
      <c r="AK26" s="536" t="str" cm="1">
        <f t="array" ref="AK26">IFERROR(INDEX(計算書!AB$7:AB$44, SMALL(IF(計算書!AB$7:AB$44&lt;&gt;"", ROW(計算書!AB$7:AB$44)-MIN(ROW(計算書!AB$7:AB$44))+1, ""), ROW(A4))), "")</f>
        <v/>
      </c>
      <c r="AL26" s="536"/>
      <c r="AM26" s="536"/>
      <c r="AN26" s="536"/>
      <c r="AO26" s="536"/>
      <c r="AZ26" s="200"/>
      <c r="BA26" s="200"/>
      <c r="BB26" s="200"/>
    </row>
    <row r="27" spans="1:54" ht="30" customHeight="1">
      <c r="F27" s="533" t="str" cm="1">
        <f t="array" ref="F27">IFERROR(INDEX(計算書!Z$7:Z$44, SMALL(IF((計算書!Z$7:Z$44&lt;&gt;"")*(計算書!Z$7:Z$44&lt;&gt;0), ROW(計算書!Z$7:Z$44)-MIN(ROW(計算書!Z$7:Z$44))+1, ""), ROW(A5))), "")</f>
        <v/>
      </c>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5"/>
      <c r="AK27" s="536" t="str" cm="1">
        <f t="array" ref="AK27">IFERROR(INDEX(計算書!AB$7:AB$44, SMALL(IF(計算書!AB$7:AB$44&lt;&gt;"", ROW(計算書!AB$7:AB$44)-MIN(ROW(計算書!AB$7:AB$44))+1, ""), ROW(A5))), "")</f>
        <v/>
      </c>
      <c r="AL27" s="536"/>
      <c r="AM27" s="536"/>
      <c r="AN27" s="536"/>
      <c r="AO27" s="536"/>
    </row>
    <row r="28" spans="1:54" ht="30" customHeight="1">
      <c r="F28" s="533" t="str" cm="1">
        <f t="array" ref="F28">IFERROR(INDEX(計算書!Z$7:Z$44, SMALL(IF((計算書!Z$7:Z$44&lt;&gt;"")*(計算書!Z$7:Z$44&lt;&gt;0), ROW(計算書!Z$7:Z$44)-MIN(ROW(計算書!Z$7:Z$44))+1, ""), ROW(A6))), "")</f>
        <v/>
      </c>
      <c r="G28" s="534"/>
      <c r="H28" s="534"/>
      <c r="I28" s="534"/>
      <c r="J28" s="534"/>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5"/>
      <c r="AK28" s="536" t="str" cm="1">
        <f t="array" ref="AK28">IFERROR(INDEX(計算書!AB$7:AB$44, SMALL(IF(計算書!AB$7:AB$44&lt;&gt;"", ROW(計算書!AB$7:AB$44)-MIN(ROW(計算書!AB$7:AB$44))+1, ""), ROW(A6))), "")</f>
        <v/>
      </c>
      <c r="AL28" s="536"/>
      <c r="AM28" s="536"/>
      <c r="AN28" s="536"/>
      <c r="AO28" s="536"/>
    </row>
    <row r="29" spans="1:54" ht="30" customHeight="1">
      <c r="F29" s="533" t="str" cm="1">
        <f t="array" ref="F29">IFERROR(INDEX(計算書!Z$7:Z$44, SMALL(IF((計算書!Z$7:Z$44&lt;&gt;"")*(計算書!Z$7:Z$44&lt;&gt;0), ROW(計算書!Z$7:Z$44)-MIN(ROW(計算書!Z$7:Z$44))+1, ""), ROW(A7))), "")</f>
        <v/>
      </c>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5"/>
      <c r="AK29" s="536" t="str" cm="1">
        <f t="array" ref="AK29">IFERROR(INDEX(計算書!AB$7:AB$44, SMALL(IF(計算書!AB$7:AB$44&lt;&gt;"", ROW(計算書!AB$7:AB$44)-MIN(ROW(計算書!AB$7:AB$44))+1, ""), ROW(A7))), "")</f>
        <v/>
      </c>
      <c r="AL29" s="536"/>
      <c r="AM29" s="536"/>
      <c r="AN29" s="536"/>
      <c r="AO29" s="536"/>
    </row>
    <row r="30" spans="1:54" ht="30" customHeight="1">
      <c r="F30" s="533" t="str" cm="1">
        <f t="array" ref="F30">IFERROR(INDEX(計算書!Z$7:Z$44, SMALL(IF((計算書!Z$7:Z$44&lt;&gt;"")*(計算書!Z$7:Z$44&lt;&gt;0), ROW(計算書!Z$7:Z$44)-MIN(ROW(計算書!Z$7:Z$44))+1, ""), ROW(A8))), "")</f>
        <v/>
      </c>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5"/>
      <c r="AK30" s="536" t="str" cm="1">
        <f t="array" ref="AK30">IFERROR(INDEX(計算書!AB$7:AB$44, SMALL(IF(計算書!AB$7:AB$44&lt;&gt;"", ROW(計算書!AB$7:AB$44)-MIN(ROW(計算書!AB$7:AB$44))+1, ""), ROW(A8))), "")</f>
        <v/>
      </c>
      <c r="AL30" s="536"/>
      <c r="AM30" s="536"/>
      <c r="AN30" s="536"/>
      <c r="AO30" s="536"/>
      <c r="AZ30" s="200"/>
      <c r="BA30" s="200"/>
      <c r="BB30" s="200"/>
    </row>
    <row r="31" spans="1:54" ht="30" customHeight="1">
      <c r="F31" s="533" t="str" cm="1">
        <f t="array" ref="F31">IFERROR(INDEX(計算書!Z$7:Z$44, SMALL(IF((計算書!Z$7:Z$44&lt;&gt;"")*(計算書!Z$7:Z$44&lt;&gt;0), ROW(計算書!Z$7:Z$44)-MIN(ROW(計算書!Z$7:Z$44))+1, ""), ROW(A9))), "")</f>
        <v/>
      </c>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534"/>
      <c r="AE31" s="534"/>
      <c r="AF31" s="534"/>
      <c r="AG31" s="534"/>
      <c r="AH31" s="534"/>
      <c r="AI31" s="534"/>
      <c r="AJ31" s="535"/>
      <c r="AK31" s="536" t="str" cm="1">
        <f t="array" ref="AK31">IFERROR(INDEX(計算書!AB$7:AB$44, SMALL(IF(計算書!AB$7:AB$44&lt;&gt;"", ROW(計算書!AB$7:AB$44)-MIN(ROW(計算書!AB$7:AB$44))+1, ""), ROW(A9))), "")</f>
        <v/>
      </c>
      <c r="AL31" s="536"/>
      <c r="AM31" s="536"/>
      <c r="AN31" s="536"/>
      <c r="AO31" s="536"/>
      <c r="AZ31" s="200"/>
      <c r="BA31" s="200"/>
      <c r="BB31" s="200"/>
    </row>
    <row r="32" spans="1:54" ht="30" customHeight="1">
      <c r="F32" s="533" t="str" cm="1">
        <f t="array" ref="F32">IFERROR(INDEX(計算書!Z$7:Z$44, SMALL(IF((計算書!Z$7:Z$44&lt;&gt;"")*(計算書!Z$7:Z$44&lt;&gt;0), ROW(計算書!Z$7:Z$44)-MIN(ROW(計算書!Z$7:Z$44))+1, ""), ROW(A10))), "")</f>
        <v/>
      </c>
      <c r="G32" s="534"/>
      <c r="H32" s="534"/>
      <c r="I32" s="534"/>
      <c r="J32" s="534"/>
      <c r="K32" s="534"/>
      <c r="L32" s="534"/>
      <c r="M32" s="534"/>
      <c r="N32" s="534"/>
      <c r="O32" s="534"/>
      <c r="P32" s="534"/>
      <c r="Q32" s="534"/>
      <c r="R32" s="534"/>
      <c r="S32" s="534"/>
      <c r="T32" s="534"/>
      <c r="U32" s="534"/>
      <c r="V32" s="534"/>
      <c r="W32" s="534"/>
      <c r="X32" s="534"/>
      <c r="Y32" s="534"/>
      <c r="Z32" s="534"/>
      <c r="AA32" s="534"/>
      <c r="AB32" s="534"/>
      <c r="AC32" s="534"/>
      <c r="AD32" s="534"/>
      <c r="AE32" s="534"/>
      <c r="AF32" s="534"/>
      <c r="AG32" s="534"/>
      <c r="AH32" s="534"/>
      <c r="AI32" s="534"/>
      <c r="AJ32" s="535"/>
      <c r="AK32" s="536" t="str" cm="1">
        <f t="array" ref="AK32">IFERROR(INDEX(計算書!AB$7:AB$44, SMALL(IF(計算書!AB$7:AB$44&lt;&gt;"", ROW(計算書!AB$7:AB$44)-MIN(ROW(計算書!AB$7:AB$44))+1, ""), ROW(A10))), "")</f>
        <v/>
      </c>
      <c r="AL32" s="536"/>
      <c r="AM32" s="536"/>
      <c r="AN32" s="536"/>
      <c r="AO32" s="536"/>
      <c r="AZ32" s="200"/>
      <c r="BA32" s="200"/>
      <c r="BB32" s="200"/>
    </row>
    <row r="33" spans="1:58" ht="18" customHeight="1">
      <c r="A33" s="157"/>
      <c r="B33" s="157"/>
    </row>
    <row r="34" spans="1:58" ht="63.6" customHeight="1">
      <c r="A34" s="157"/>
      <c r="B34" s="157"/>
      <c r="C34" s="210"/>
      <c r="E34" s="211"/>
      <c r="F34" s="532" t="s">
        <v>128</v>
      </c>
      <c r="G34" s="532"/>
      <c r="H34" s="532"/>
      <c r="I34" s="532"/>
      <c r="J34" s="532"/>
      <c r="K34" s="532"/>
      <c r="L34" s="532"/>
      <c r="M34" s="532"/>
      <c r="N34" s="532"/>
      <c r="O34" s="532"/>
      <c r="P34" s="532"/>
      <c r="Q34" s="532"/>
      <c r="R34" s="532"/>
      <c r="S34" s="532"/>
      <c r="T34" s="532"/>
      <c r="U34" s="532"/>
      <c r="V34" s="532"/>
      <c r="W34" s="532"/>
      <c r="X34" s="532"/>
      <c r="Y34" s="532"/>
      <c r="Z34" s="532"/>
      <c r="AA34" s="532"/>
      <c r="AB34" s="532"/>
      <c r="AC34" s="532"/>
      <c r="AD34" s="532"/>
      <c r="AE34" s="532"/>
      <c r="AF34" s="532"/>
      <c r="AG34" s="532"/>
      <c r="AH34" s="532"/>
      <c r="AI34" s="532"/>
      <c r="AJ34" s="532"/>
      <c r="AK34" s="532"/>
      <c r="AL34" s="532"/>
      <c r="AM34" s="532"/>
      <c r="AN34" s="532"/>
      <c r="AO34" s="532"/>
      <c r="AP34" s="211"/>
      <c r="AQ34" s="211"/>
      <c r="AR34" s="211"/>
      <c r="AS34" s="211"/>
      <c r="AT34" s="211"/>
      <c r="AU34" s="211"/>
      <c r="AV34" s="211"/>
    </row>
    <row r="35" spans="1:58" ht="18" customHeight="1">
      <c r="A35" s="157"/>
      <c r="B35" s="157"/>
      <c r="C35" s="210"/>
      <c r="D35" s="210"/>
      <c r="E35" s="210"/>
      <c r="F35" s="211"/>
      <c r="G35" s="211"/>
      <c r="H35" s="211"/>
      <c r="I35" s="211"/>
      <c r="J35" s="211"/>
      <c r="K35" s="211"/>
      <c r="L35" s="211"/>
      <c r="AP35" s="210"/>
      <c r="AQ35" s="210"/>
      <c r="AR35" s="210"/>
      <c r="AS35" s="210"/>
      <c r="AT35" s="210"/>
      <c r="AU35" s="210"/>
      <c r="AV35" s="210"/>
    </row>
    <row r="36" spans="1:58" ht="63.6" customHeight="1">
      <c r="A36" s="157"/>
      <c r="B36" s="157"/>
      <c r="C36" s="211"/>
      <c r="D36" s="211"/>
      <c r="E36" s="211"/>
      <c r="F36" s="532" t="s">
        <v>145</v>
      </c>
      <c r="G36" s="532"/>
      <c r="H36" s="532"/>
      <c r="I36" s="532"/>
      <c r="J36" s="532"/>
      <c r="K36" s="532"/>
      <c r="L36" s="532"/>
      <c r="M36" s="532"/>
      <c r="N36" s="532"/>
      <c r="O36" s="532"/>
      <c r="P36" s="532"/>
      <c r="Q36" s="532"/>
      <c r="R36" s="532"/>
      <c r="S36" s="532"/>
      <c r="T36" s="532"/>
      <c r="U36" s="532"/>
      <c r="V36" s="532"/>
      <c r="W36" s="532"/>
      <c r="X36" s="532"/>
      <c r="Y36" s="532"/>
      <c r="Z36" s="532"/>
      <c r="AA36" s="532"/>
      <c r="AB36" s="532"/>
      <c r="AC36" s="532"/>
      <c r="AD36" s="532"/>
      <c r="AE36" s="532"/>
      <c r="AF36" s="532"/>
      <c r="AG36" s="532"/>
      <c r="AH36" s="532"/>
      <c r="AI36" s="532"/>
      <c r="AJ36" s="532"/>
      <c r="AK36" s="532"/>
      <c r="AL36" s="532"/>
      <c r="AM36" s="532"/>
      <c r="AN36" s="532"/>
      <c r="AO36" s="532"/>
      <c r="AP36" s="211"/>
      <c r="AQ36" s="211"/>
      <c r="AR36" s="211"/>
      <c r="AS36" s="211"/>
      <c r="AT36" s="211"/>
      <c r="AU36" s="211"/>
      <c r="AV36" s="211"/>
    </row>
    <row r="37" spans="1:58" ht="18" customHeight="1">
      <c r="A37" s="157"/>
      <c r="B37" s="157"/>
      <c r="C37" s="210"/>
      <c r="D37" s="210"/>
      <c r="E37" s="210"/>
      <c r="F37" s="211"/>
      <c r="G37" s="211"/>
      <c r="H37" s="211"/>
      <c r="I37" s="211"/>
      <c r="J37" s="211"/>
      <c r="K37" s="211"/>
      <c r="L37" s="211"/>
      <c r="AP37" s="210"/>
      <c r="AQ37" s="209" t="s">
        <v>73</v>
      </c>
      <c r="AV37" s="210"/>
    </row>
    <row r="38" spans="1:58" ht="18" customHeight="1">
      <c r="A38" s="157"/>
      <c r="B38" s="157"/>
      <c r="C38" s="210"/>
      <c r="D38" s="210"/>
      <c r="E38" s="210"/>
      <c r="F38" s="211"/>
      <c r="G38" s="211"/>
      <c r="H38" s="211"/>
      <c r="I38" s="211"/>
      <c r="J38" s="211"/>
      <c r="K38" s="211"/>
      <c r="L38" s="211"/>
      <c r="AP38" s="210"/>
      <c r="AQ38" s="209"/>
      <c r="AV38" s="210"/>
    </row>
    <row r="39" spans="1:58" ht="18" customHeight="1">
      <c r="A39" s="157"/>
      <c r="B39" s="157"/>
    </row>
    <row r="40" spans="1:58" ht="18" customHeight="1">
      <c r="A40" s="157"/>
      <c r="B40" s="157"/>
    </row>
    <row r="41" spans="1:58" ht="18" customHeight="1">
      <c r="BF41" s="203"/>
    </row>
    <row r="42" spans="1:58" ht="18" customHeight="1">
      <c r="BF42" s="203"/>
    </row>
    <row r="43" spans="1:58" ht="18" customHeight="1">
      <c r="BF43" s="203"/>
    </row>
    <row r="44" spans="1:58" ht="18" customHeight="1"/>
    <row r="45" spans="1:58" ht="18" customHeight="1"/>
    <row r="46" spans="1:58" ht="18" customHeight="1"/>
    <row r="47" spans="1:58" ht="18" customHeight="1"/>
    <row r="48" spans="1:58" ht="18" customHeight="1"/>
    <row r="49" s="152" customFormat="1" ht="18" customHeight="1"/>
    <row r="50" s="152" customFormat="1" ht="18" customHeight="1"/>
    <row r="51" s="152" customFormat="1" ht="18" customHeight="1"/>
    <row r="52" s="152" customFormat="1" ht="18" customHeight="1"/>
    <row r="53" s="152" customFormat="1" ht="18" customHeight="1"/>
    <row r="54" s="152" customFormat="1" ht="18" customHeight="1"/>
    <row r="55" s="152" customFormat="1" ht="18" customHeight="1"/>
    <row r="56" s="152" customFormat="1" ht="18" customHeight="1"/>
    <row r="57" s="152" customFormat="1" ht="18" customHeight="1"/>
    <row r="58" s="152" customFormat="1" ht="18" customHeight="1"/>
    <row r="59" s="152" customFormat="1" ht="18" customHeight="1"/>
    <row r="60" s="152" customFormat="1" ht="18" customHeight="1"/>
    <row r="61" s="152" customFormat="1" ht="18" customHeight="1"/>
    <row r="62" s="152" customFormat="1" ht="18" customHeight="1"/>
    <row r="63" s="152" customFormat="1" ht="18" customHeight="1"/>
    <row r="64" s="152" customFormat="1" ht="18" customHeight="1"/>
    <row r="65" s="152" customFormat="1" ht="18" customHeight="1"/>
    <row r="66" s="152" customFormat="1" ht="18" customHeight="1"/>
    <row r="67" s="152" customFormat="1" ht="18" customHeight="1"/>
    <row r="68" s="152" customFormat="1" ht="18" customHeight="1"/>
    <row r="69" s="152" customFormat="1" ht="18" customHeight="1"/>
    <row r="70" s="152" customFormat="1" ht="18" customHeight="1"/>
    <row r="71" s="152" customFormat="1" ht="18" customHeight="1"/>
    <row r="72" s="152" customFormat="1" ht="18" customHeight="1"/>
    <row r="73" s="152" customFormat="1" ht="18" customHeight="1"/>
    <row r="74" s="152" customFormat="1" ht="18" customHeight="1"/>
    <row r="75" s="152" customFormat="1" ht="18" customHeight="1"/>
    <row r="76" s="152" customFormat="1" ht="18" customHeight="1"/>
    <row r="77" s="152" customFormat="1" ht="18" customHeight="1"/>
    <row r="78" s="152" customFormat="1" ht="18" customHeight="1"/>
    <row r="79" s="152" customFormat="1" ht="18" customHeight="1"/>
    <row r="80" s="152" customFormat="1" ht="18" customHeight="1"/>
    <row r="81" s="152" customFormat="1" ht="18" customHeight="1"/>
    <row r="82" s="152" customFormat="1" ht="18" customHeight="1"/>
    <row r="83" s="152" customFormat="1" ht="18" customHeight="1"/>
    <row r="84" s="152" customFormat="1" ht="18" customHeight="1"/>
    <row r="85" s="152" customFormat="1" ht="18" customHeight="1"/>
    <row r="86" s="152" customFormat="1" ht="18" customHeight="1"/>
    <row r="87" s="152" customFormat="1" ht="18" customHeight="1"/>
    <row r="88" s="152" customFormat="1" ht="18" customHeight="1"/>
    <row r="89" s="152" customFormat="1" ht="18" customHeight="1"/>
    <row r="90" s="152" customFormat="1" ht="18" customHeight="1"/>
    <row r="91" s="152" customFormat="1" ht="18" customHeight="1"/>
    <row r="92" s="152" customFormat="1" ht="18" customHeight="1"/>
    <row r="93" s="152" customFormat="1" ht="18" customHeight="1"/>
    <row r="94" s="152" customFormat="1" ht="18" customHeight="1"/>
    <row r="95" s="152" customFormat="1" ht="18" customHeight="1"/>
    <row r="96" s="152" customFormat="1" ht="18" customHeight="1"/>
    <row r="97" s="152" customFormat="1" ht="18" customHeight="1"/>
    <row r="98" s="152" customFormat="1" ht="18" customHeight="1"/>
    <row r="99" s="152" customFormat="1" ht="18" customHeight="1"/>
    <row r="100" s="152" customFormat="1" ht="18" customHeight="1"/>
    <row r="101" s="152" customFormat="1" ht="18" customHeight="1"/>
    <row r="102" s="152" customFormat="1" ht="18" customHeight="1"/>
    <row r="103" s="152" customFormat="1" ht="18" customHeight="1"/>
    <row r="104" s="152" customFormat="1" ht="18" customHeight="1"/>
    <row r="105" s="152" customFormat="1" ht="18" customHeight="1"/>
    <row r="106" s="152" customFormat="1" ht="18" customHeight="1"/>
    <row r="107" s="152" customFormat="1" ht="18" customHeight="1"/>
  </sheetData>
  <sheetProtection algorithmName="SHA-512" hashValue="SF8G5nH8vO4I+gZqPiNUynVJpVlY+PNUcZ8+/ov1eKiZNrW7ULuTp87Hfb826SCiRTveTENTsNBz8xMoEa+CdA==" saltValue="HbJ+IlrwQY3pFkcv35OIVA==" spinCount="100000" sheet="1" objects="1" scenarios="1"/>
  <mergeCells count="37">
    <mergeCell ref="A4:AX6"/>
    <mergeCell ref="AL1:AO1"/>
    <mergeCell ref="AP1:AX1"/>
    <mergeCell ref="AZ2:CB3"/>
    <mergeCell ref="AR3:AT3"/>
    <mergeCell ref="AL2:AX2"/>
    <mergeCell ref="C8:U10"/>
    <mergeCell ref="AA12:AV12"/>
    <mergeCell ref="AA13:AV13"/>
    <mergeCell ref="AZ8:CE9"/>
    <mergeCell ref="V9:X10"/>
    <mergeCell ref="C18:AV18"/>
    <mergeCell ref="F22:AJ22"/>
    <mergeCell ref="AK32:AO32"/>
    <mergeCell ref="A20:AX20"/>
    <mergeCell ref="F23:AJ23"/>
    <mergeCell ref="AK23:AO23"/>
    <mergeCell ref="F24:AJ24"/>
    <mergeCell ref="AK24:AO24"/>
    <mergeCell ref="F26:AJ26"/>
    <mergeCell ref="AK26:AO26"/>
    <mergeCell ref="F25:AJ25"/>
    <mergeCell ref="AK25:AO25"/>
    <mergeCell ref="F36:AO36"/>
    <mergeCell ref="F34:AO34"/>
    <mergeCell ref="F31:AJ31"/>
    <mergeCell ref="AK31:AO31"/>
    <mergeCell ref="AK22:AO22"/>
    <mergeCell ref="F32:AJ32"/>
    <mergeCell ref="F27:AJ27"/>
    <mergeCell ref="AK27:AO27"/>
    <mergeCell ref="F28:AJ28"/>
    <mergeCell ref="AK28:AO28"/>
    <mergeCell ref="F29:AJ29"/>
    <mergeCell ref="AK29:AO29"/>
    <mergeCell ref="F30:AJ30"/>
    <mergeCell ref="AK30:AO30"/>
  </mergeCells>
  <phoneticPr fontId="14"/>
  <dataValidations count="1">
    <dataValidation type="list" allowBlank="1" showInputMessage="1" showErrorMessage="1" sqref="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4:Y65544 JR65544:JU65544 TN65544:TQ65544 ADJ65544:ADM65544 ANF65544:ANI65544 AXB65544:AXE65544 BGX65544:BHA65544 BQT65544:BQW65544 CAP65544:CAS65544 CKL65544:CKO65544 CUH65544:CUK65544 DED65544:DEG65544 DNZ65544:DOC65544 DXV65544:DXY65544 EHR65544:EHU65544 ERN65544:ERQ65544 FBJ65544:FBM65544 FLF65544:FLI65544 FVB65544:FVE65544 GEX65544:GFA65544 GOT65544:GOW65544 GYP65544:GYS65544 HIL65544:HIO65544 HSH65544:HSK65544 ICD65544:ICG65544 ILZ65544:IMC65544 IVV65544:IVY65544 JFR65544:JFU65544 JPN65544:JPQ65544 JZJ65544:JZM65544 KJF65544:KJI65544 KTB65544:KTE65544 LCX65544:LDA65544 LMT65544:LMW65544 LWP65544:LWS65544 MGL65544:MGO65544 MQH65544:MQK65544 NAD65544:NAG65544 NJZ65544:NKC65544 NTV65544:NTY65544 ODR65544:ODU65544 ONN65544:ONQ65544 OXJ65544:OXM65544 PHF65544:PHI65544 PRB65544:PRE65544 QAX65544:QBA65544 QKT65544:QKW65544 QUP65544:QUS65544 REL65544:REO65544 ROH65544:ROK65544 RYD65544:RYG65544 SHZ65544:SIC65544 SRV65544:SRY65544 TBR65544:TBU65544 TLN65544:TLQ65544 TVJ65544:TVM65544 UFF65544:UFI65544 UPB65544:UPE65544 UYX65544:UZA65544 VIT65544:VIW65544 VSP65544:VSS65544 WCL65544:WCO65544 WMH65544:WMK65544 WWD65544:WWG65544 V131080:Y131080 JR131080:JU131080 TN131080:TQ131080 ADJ131080:ADM131080 ANF131080:ANI131080 AXB131080:AXE131080 BGX131080:BHA131080 BQT131080:BQW131080 CAP131080:CAS131080 CKL131080:CKO131080 CUH131080:CUK131080 DED131080:DEG131080 DNZ131080:DOC131080 DXV131080:DXY131080 EHR131080:EHU131080 ERN131080:ERQ131080 FBJ131080:FBM131080 FLF131080:FLI131080 FVB131080:FVE131080 GEX131080:GFA131080 GOT131080:GOW131080 GYP131080:GYS131080 HIL131080:HIO131080 HSH131080:HSK131080 ICD131080:ICG131080 ILZ131080:IMC131080 IVV131080:IVY131080 JFR131080:JFU131080 JPN131080:JPQ131080 JZJ131080:JZM131080 KJF131080:KJI131080 KTB131080:KTE131080 LCX131080:LDA131080 LMT131080:LMW131080 LWP131080:LWS131080 MGL131080:MGO131080 MQH131080:MQK131080 NAD131080:NAG131080 NJZ131080:NKC131080 NTV131080:NTY131080 ODR131080:ODU131080 ONN131080:ONQ131080 OXJ131080:OXM131080 PHF131080:PHI131080 PRB131080:PRE131080 QAX131080:QBA131080 QKT131080:QKW131080 QUP131080:QUS131080 REL131080:REO131080 ROH131080:ROK131080 RYD131080:RYG131080 SHZ131080:SIC131080 SRV131080:SRY131080 TBR131080:TBU131080 TLN131080:TLQ131080 TVJ131080:TVM131080 UFF131080:UFI131080 UPB131080:UPE131080 UYX131080:UZA131080 VIT131080:VIW131080 VSP131080:VSS131080 WCL131080:WCO131080 WMH131080:WMK131080 WWD131080:WWG131080 V196616:Y196616 JR196616:JU196616 TN196616:TQ196616 ADJ196616:ADM196616 ANF196616:ANI196616 AXB196616:AXE196616 BGX196616:BHA196616 BQT196616:BQW196616 CAP196616:CAS196616 CKL196616:CKO196616 CUH196616:CUK196616 DED196616:DEG196616 DNZ196616:DOC196616 DXV196616:DXY196616 EHR196616:EHU196616 ERN196616:ERQ196616 FBJ196616:FBM196616 FLF196616:FLI196616 FVB196616:FVE196616 GEX196616:GFA196616 GOT196616:GOW196616 GYP196616:GYS196616 HIL196616:HIO196616 HSH196616:HSK196616 ICD196616:ICG196616 ILZ196616:IMC196616 IVV196616:IVY196616 JFR196616:JFU196616 JPN196616:JPQ196616 JZJ196616:JZM196616 KJF196616:KJI196616 KTB196616:KTE196616 LCX196616:LDA196616 LMT196616:LMW196616 LWP196616:LWS196616 MGL196616:MGO196616 MQH196616:MQK196616 NAD196616:NAG196616 NJZ196616:NKC196616 NTV196616:NTY196616 ODR196616:ODU196616 ONN196616:ONQ196616 OXJ196616:OXM196616 PHF196616:PHI196616 PRB196616:PRE196616 QAX196616:QBA196616 QKT196616:QKW196616 QUP196616:QUS196616 REL196616:REO196616 ROH196616:ROK196616 RYD196616:RYG196616 SHZ196616:SIC196616 SRV196616:SRY196616 TBR196616:TBU196616 TLN196616:TLQ196616 TVJ196616:TVM196616 UFF196616:UFI196616 UPB196616:UPE196616 UYX196616:UZA196616 VIT196616:VIW196616 VSP196616:VSS196616 WCL196616:WCO196616 WMH196616:WMK196616 WWD196616:WWG196616 V262152:Y262152 JR262152:JU262152 TN262152:TQ262152 ADJ262152:ADM262152 ANF262152:ANI262152 AXB262152:AXE262152 BGX262152:BHA262152 BQT262152:BQW262152 CAP262152:CAS262152 CKL262152:CKO262152 CUH262152:CUK262152 DED262152:DEG262152 DNZ262152:DOC262152 DXV262152:DXY262152 EHR262152:EHU262152 ERN262152:ERQ262152 FBJ262152:FBM262152 FLF262152:FLI262152 FVB262152:FVE262152 GEX262152:GFA262152 GOT262152:GOW262152 GYP262152:GYS262152 HIL262152:HIO262152 HSH262152:HSK262152 ICD262152:ICG262152 ILZ262152:IMC262152 IVV262152:IVY262152 JFR262152:JFU262152 JPN262152:JPQ262152 JZJ262152:JZM262152 KJF262152:KJI262152 KTB262152:KTE262152 LCX262152:LDA262152 LMT262152:LMW262152 LWP262152:LWS262152 MGL262152:MGO262152 MQH262152:MQK262152 NAD262152:NAG262152 NJZ262152:NKC262152 NTV262152:NTY262152 ODR262152:ODU262152 ONN262152:ONQ262152 OXJ262152:OXM262152 PHF262152:PHI262152 PRB262152:PRE262152 QAX262152:QBA262152 QKT262152:QKW262152 QUP262152:QUS262152 REL262152:REO262152 ROH262152:ROK262152 RYD262152:RYG262152 SHZ262152:SIC262152 SRV262152:SRY262152 TBR262152:TBU262152 TLN262152:TLQ262152 TVJ262152:TVM262152 UFF262152:UFI262152 UPB262152:UPE262152 UYX262152:UZA262152 VIT262152:VIW262152 VSP262152:VSS262152 WCL262152:WCO262152 WMH262152:WMK262152 WWD262152:WWG262152 V327688:Y327688 JR327688:JU327688 TN327688:TQ327688 ADJ327688:ADM327688 ANF327688:ANI327688 AXB327688:AXE327688 BGX327688:BHA327688 BQT327688:BQW327688 CAP327688:CAS327688 CKL327688:CKO327688 CUH327688:CUK327688 DED327688:DEG327688 DNZ327688:DOC327688 DXV327688:DXY327688 EHR327688:EHU327688 ERN327688:ERQ327688 FBJ327688:FBM327688 FLF327688:FLI327688 FVB327688:FVE327688 GEX327688:GFA327688 GOT327688:GOW327688 GYP327688:GYS327688 HIL327688:HIO327688 HSH327688:HSK327688 ICD327688:ICG327688 ILZ327688:IMC327688 IVV327688:IVY327688 JFR327688:JFU327688 JPN327688:JPQ327688 JZJ327688:JZM327688 KJF327688:KJI327688 KTB327688:KTE327688 LCX327688:LDA327688 LMT327688:LMW327688 LWP327688:LWS327688 MGL327688:MGO327688 MQH327688:MQK327688 NAD327688:NAG327688 NJZ327688:NKC327688 NTV327688:NTY327688 ODR327688:ODU327688 ONN327688:ONQ327688 OXJ327688:OXM327688 PHF327688:PHI327688 PRB327688:PRE327688 QAX327688:QBA327688 QKT327688:QKW327688 QUP327688:QUS327688 REL327688:REO327688 ROH327688:ROK327688 RYD327688:RYG327688 SHZ327688:SIC327688 SRV327688:SRY327688 TBR327688:TBU327688 TLN327688:TLQ327688 TVJ327688:TVM327688 UFF327688:UFI327688 UPB327688:UPE327688 UYX327688:UZA327688 VIT327688:VIW327688 VSP327688:VSS327688 WCL327688:WCO327688 WMH327688:WMK327688 WWD327688:WWG327688 V393224:Y393224 JR393224:JU393224 TN393224:TQ393224 ADJ393224:ADM393224 ANF393224:ANI393224 AXB393224:AXE393224 BGX393224:BHA393224 BQT393224:BQW393224 CAP393224:CAS393224 CKL393224:CKO393224 CUH393224:CUK393224 DED393224:DEG393224 DNZ393224:DOC393224 DXV393224:DXY393224 EHR393224:EHU393224 ERN393224:ERQ393224 FBJ393224:FBM393224 FLF393224:FLI393224 FVB393224:FVE393224 GEX393224:GFA393224 GOT393224:GOW393224 GYP393224:GYS393224 HIL393224:HIO393224 HSH393224:HSK393224 ICD393224:ICG393224 ILZ393224:IMC393224 IVV393224:IVY393224 JFR393224:JFU393224 JPN393224:JPQ393224 JZJ393224:JZM393224 KJF393224:KJI393224 KTB393224:KTE393224 LCX393224:LDA393224 LMT393224:LMW393224 LWP393224:LWS393224 MGL393224:MGO393224 MQH393224:MQK393224 NAD393224:NAG393224 NJZ393224:NKC393224 NTV393224:NTY393224 ODR393224:ODU393224 ONN393224:ONQ393224 OXJ393224:OXM393224 PHF393224:PHI393224 PRB393224:PRE393224 QAX393224:QBA393224 QKT393224:QKW393224 QUP393224:QUS393224 REL393224:REO393224 ROH393224:ROK393224 RYD393224:RYG393224 SHZ393224:SIC393224 SRV393224:SRY393224 TBR393224:TBU393224 TLN393224:TLQ393224 TVJ393224:TVM393224 UFF393224:UFI393224 UPB393224:UPE393224 UYX393224:UZA393224 VIT393224:VIW393224 VSP393224:VSS393224 WCL393224:WCO393224 WMH393224:WMK393224 WWD393224:WWG393224 V458760:Y458760 JR458760:JU458760 TN458760:TQ458760 ADJ458760:ADM458760 ANF458760:ANI458760 AXB458760:AXE458760 BGX458760:BHA458760 BQT458760:BQW458760 CAP458760:CAS458760 CKL458760:CKO458760 CUH458760:CUK458760 DED458760:DEG458760 DNZ458760:DOC458760 DXV458760:DXY458760 EHR458760:EHU458760 ERN458760:ERQ458760 FBJ458760:FBM458760 FLF458760:FLI458760 FVB458760:FVE458760 GEX458760:GFA458760 GOT458760:GOW458760 GYP458760:GYS458760 HIL458760:HIO458760 HSH458760:HSK458760 ICD458760:ICG458760 ILZ458760:IMC458760 IVV458760:IVY458760 JFR458760:JFU458760 JPN458760:JPQ458760 JZJ458760:JZM458760 KJF458760:KJI458760 KTB458760:KTE458760 LCX458760:LDA458760 LMT458760:LMW458760 LWP458760:LWS458760 MGL458760:MGO458760 MQH458760:MQK458760 NAD458760:NAG458760 NJZ458760:NKC458760 NTV458760:NTY458760 ODR458760:ODU458760 ONN458760:ONQ458760 OXJ458760:OXM458760 PHF458760:PHI458760 PRB458760:PRE458760 QAX458760:QBA458760 QKT458760:QKW458760 QUP458760:QUS458760 REL458760:REO458760 ROH458760:ROK458760 RYD458760:RYG458760 SHZ458760:SIC458760 SRV458760:SRY458760 TBR458760:TBU458760 TLN458760:TLQ458760 TVJ458760:TVM458760 UFF458760:UFI458760 UPB458760:UPE458760 UYX458760:UZA458760 VIT458760:VIW458760 VSP458760:VSS458760 WCL458760:WCO458760 WMH458760:WMK458760 WWD458760:WWG458760 V524296:Y524296 JR524296:JU524296 TN524296:TQ524296 ADJ524296:ADM524296 ANF524296:ANI524296 AXB524296:AXE524296 BGX524296:BHA524296 BQT524296:BQW524296 CAP524296:CAS524296 CKL524296:CKO524296 CUH524296:CUK524296 DED524296:DEG524296 DNZ524296:DOC524296 DXV524296:DXY524296 EHR524296:EHU524296 ERN524296:ERQ524296 FBJ524296:FBM524296 FLF524296:FLI524296 FVB524296:FVE524296 GEX524296:GFA524296 GOT524296:GOW524296 GYP524296:GYS524296 HIL524296:HIO524296 HSH524296:HSK524296 ICD524296:ICG524296 ILZ524296:IMC524296 IVV524296:IVY524296 JFR524296:JFU524296 JPN524296:JPQ524296 JZJ524296:JZM524296 KJF524296:KJI524296 KTB524296:KTE524296 LCX524296:LDA524296 LMT524296:LMW524296 LWP524296:LWS524296 MGL524296:MGO524296 MQH524296:MQK524296 NAD524296:NAG524296 NJZ524296:NKC524296 NTV524296:NTY524296 ODR524296:ODU524296 ONN524296:ONQ524296 OXJ524296:OXM524296 PHF524296:PHI524296 PRB524296:PRE524296 QAX524296:QBA524296 QKT524296:QKW524296 QUP524296:QUS524296 REL524296:REO524296 ROH524296:ROK524296 RYD524296:RYG524296 SHZ524296:SIC524296 SRV524296:SRY524296 TBR524296:TBU524296 TLN524296:TLQ524296 TVJ524296:TVM524296 UFF524296:UFI524296 UPB524296:UPE524296 UYX524296:UZA524296 VIT524296:VIW524296 VSP524296:VSS524296 WCL524296:WCO524296 WMH524296:WMK524296 WWD524296:WWG524296 V589832:Y589832 JR589832:JU589832 TN589832:TQ589832 ADJ589832:ADM589832 ANF589832:ANI589832 AXB589832:AXE589832 BGX589832:BHA589832 BQT589832:BQW589832 CAP589832:CAS589832 CKL589832:CKO589832 CUH589832:CUK589832 DED589832:DEG589832 DNZ589832:DOC589832 DXV589832:DXY589832 EHR589832:EHU589832 ERN589832:ERQ589832 FBJ589832:FBM589832 FLF589832:FLI589832 FVB589832:FVE589832 GEX589832:GFA589832 GOT589832:GOW589832 GYP589832:GYS589832 HIL589832:HIO589832 HSH589832:HSK589832 ICD589832:ICG589832 ILZ589832:IMC589832 IVV589832:IVY589832 JFR589832:JFU589832 JPN589832:JPQ589832 JZJ589832:JZM589832 KJF589832:KJI589832 KTB589832:KTE589832 LCX589832:LDA589832 LMT589832:LMW589832 LWP589832:LWS589832 MGL589832:MGO589832 MQH589832:MQK589832 NAD589832:NAG589832 NJZ589832:NKC589832 NTV589832:NTY589832 ODR589832:ODU589832 ONN589832:ONQ589832 OXJ589832:OXM589832 PHF589832:PHI589832 PRB589832:PRE589832 QAX589832:QBA589832 QKT589832:QKW589832 QUP589832:QUS589832 REL589832:REO589832 ROH589832:ROK589832 RYD589832:RYG589832 SHZ589832:SIC589832 SRV589832:SRY589832 TBR589832:TBU589832 TLN589832:TLQ589832 TVJ589832:TVM589832 UFF589832:UFI589832 UPB589832:UPE589832 UYX589832:UZA589832 VIT589832:VIW589832 VSP589832:VSS589832 WCL589832:WCO589832 WMH589832:WMK589832 WWD589832:WWG589832 V655368:Y655368 JR655368:JU655368 TN655368:TQ655368 ADJ655368:ADM655368 ANF655368:ANI655368 AXB655368:AXE655368 BGX655368:BHA655368 BQT655368:BQW655368 CAP655368:CAS655368 CKL655368:CKO655368 CUH655368:CUK655368 DED655368:DEG655368 DNZ655368:DOC655368 DXV655368:DXY655368 EHR655368:EHU655368 ERN655368:ERQ655368 FBJ655368:FBM655368 FLF655368:FLI655368 FVB655368:FVE655368 GEX655368:GFA655368 GOT655368:GOW655368 GYP655368:GYS655368 HIL655368:HIO655368 HSH655368:HSK655368 ICD655368:ICG655368 ILZ655368:IMC655368 IVV655368:IVY655368 JFR655368:JFU655368 JPN655368:JPQ655368 JZJ655368:JZM655368 KJF655368:KJI655368 KTB655368:KTE655368 LCX655368:LDA655368 LMT655368:LMW655368 LWP655368:LWS655368 MGL655368:MGO655368 MQH655368:MQK655368 NAD655368:NAG655368 NJZ655368:NKC655368 NTV655368:NTY655368 ODR655368:ODU655368 ONN655368:ONQ655368 OXJ655368:OXM655368 PHF655368:PHI655368 PRB655368:PRE655368 QAX655368:QBA655368 QKT655368:QKW655368 QUP655368:QUS655368 REL655368:REO655368 ROH655368:ROK655368 RYD655368:RYG655368 SHZ655368:SIC655368 SRV655368:SRY655368 TBR655368:TBU655368 TLN655368:TLQ655368 TVJ655368:TVM655368 UFF655368:UFI655368 UPB655368:UPE655368 UYX655368:UZA655368 VIT655368:VIW655368 VSP655368:VSS655368 WCL655368:WCO655368 WMH655368:WMK655368 WWD655368:WWG655368 V720904:Y720904 JR720904:JU720904 TN720904:TQ720904 ADJ720904:ADM720904 ANF720904:ANI720904 AXB720904:AXE720904 BGX720904:BHA720904 BQT720904:BQW720904 CAP720904:CAS720904 CKL720904:CKO720904 CUH720904:CUK720904 DED720904:DEG720904 DNZ720904:DOC720904 DXV720904:DXY720904 EHR720904:EHU720904 ERN720904:ERQ720904 FBJ720904:FBM720904 FLF720904:FLI720904 FVB720904:FVE720904 GEX720904:GFA720904 GOT720904:GOW720904 GYP720904:GYS720904 HIL720904:HIO720904 HSH720904:HSK720904 ICD720904:ICG720904 ILZ720904:IMC720904 IVV720904:IVY720904 JFR720904:JFU720904 JPN720904:JPQ720904 JZJ720904:JZM720904 KJF720904:KJI720904 KTB720904:KTE720904 LCX720904:LDA720904 LMT720904:LMW720904 LWP720904:LWS720904 MGL720904:MGO720904 MQH720904:MQK720904 NAD720904:NAG720904 NJZ720904:NKC720904 NTV720904:NTY720904 ODR720904:ODU720904 ONN720904:ONQ720904 OXJ720904:OXM720904 PHF720904:PHI720904 PRB720904:PRE720904 QAX720904:QBA720904 QKT720904:QKW720904 QUP720904:QUS720904 REL720904:REO720904 ROH720904:ROK720904 RYD720904:RYG720904 SHZ720904:SIC720904 SRV720904:SRY720904 TBR720904:TBU720904 TLN720904:TLQ720904 TVJ720904:TVM720904 UFF720904:UFI720904 UPB720904:UPE720904 UYX720904:UZA720904 VIT720904:VIW720904 VSP720904:VSS720904 WCL720904:WCO720904 WMH720904:WMK720904 WWD720904:WWG720904 V786440:Y786440 JR786440:JU786440 TN786440:TQ786440 ADJ786440:ADM786440 ANF786440:ANI786440 AXB786440:AXE786440 BGX786440:BHA786440 BQT786440:BQW786440 CAP786440:CAS786440 CKL786440:CKO786440 CUH786440:CUK786440 DED786440:DEG786440 DNZ786440:DOC786440 DXV786440:DXY786440 EHR786440:EHU786440 ERN786440:ERQ786440 FBJ786440:FBM786440 FLF786440:FLI786440 FVB786440:FVE786440 GEX786440:GFA786440 GOT786440:GOW786440 GYP786440:GYS786440 HIL786440:HIO786440 HSH786440:HSK786440 ICD786440:ICG786440 ILZ786440:IMC786440 IVV786440:IVY786440 JFR786440:JFU786440 JPN786440:JPQ786440 JZJ786440:JZM786440 KJF786440:KJI786440 KTB786440:KTE786440 LCX786440:LDA786440 LMT786440:LMW786440 LWP786440:LWS786440 MGL786440:MGO786440 MQH786440:MQK786440 NAD786440:NAG786440 NJZ786440:NKC786440 NTV786440:NTY786440 ODR786440:ODU786440 ONN786440:ONQ786440 OXJ786440:OXM786440 PHF786440:PHI786440 PRB786440:PRE786440 QAX786440:QBA786440 QKT786440:QKW786440 QUP786440:QUS786440 REL786440:REO786440 ROH786440:ROK786440 RYD786440:RYG786440 SHZ786440:SIC786440 SRV786440:SRY786440 TBR786440:TBU786440 TLN786440:TLQ786440 TVJ786440:TVM786440 UFF786440:UFI786440 UPB786440:UPE786440 UYX786440:UZA786440 VIT786440:VIW786440 VSP786440:VSS786440 WCL786440:WCO786440 WMH786440:WMK786440 WWD786440:WWG786440 V851976:Y851976 JR851976:JU851976 TN851976:TQ851976 ADJ851976:ADM851976 ANF851976:ANI851976 AXB851976:AXE851976 BGX851976:BHA851976 BQT851976:BQW851976 CAP851976:CAS851976 CKL851976:CKO851976 CUH851976:CUK851976 DED851976:DEG851976 DNZ851976:DOC851976 DXV851976:DXY851976 EHR851976:EHU851976 ERN851976:ERQ851976 FBJ851976:FBM851976 FLF851976:FLI851976 FVB851976:FVE851976 GEX851976:GFA851976 GOT851976:GOW851976 GYP851976:GYS851976 HIL851976:HIO851976 HSH851976:HSK851976 ICD851976:ICG851976 ILZ851976:IMC851976 IVV851976:IVY851976 JFR851976:JFU851976 JPN851976:JPQ851976 JZJ851976:JZM851976 KJF851976:KJI851976 KTB851976:KTE851976 LCX851976:LDA851976 LMT851976:LMW851976 LWP851976:LWS851976 MGL851976:MGO851976 MQH851976:MQK851976 NAD851976:NAG851976 NJZ851976:NKC851976 NTV851976:NTY851976 ODR851976:ODU851976 ONN851976:ONQ851976 OXJ851976:OXM851976 PHF851976:PHI851976 PRB851976:PRE851976 QAX851976:QBA851976 QKT851976:QKW851976 QUP851976:QUS851976 REL851976:REO851976 ROH851976:ROK851976 RYD851976:RYG851976 SHZ851976:SIC851976 SRV851976:SRY851976 TBR851976:TBU851976 TLN851976:TLQ851976 TVJ851976:TVM851976 UFF851976:UFI851976 UPB851976:UPE851976 UYX851976:UZA851976 VIT851976:VIW851976 VSP851976:VSS851976 WCL851976:WCO851976 WMH851976:WMK851976 WWD851976:WWG851976 V917512:Y917512 JR917512:JU917512 TN917512:TQ917512 ADJ917512:ADM917512 ANF917512:ANI917512 AXB917512:AXE917512 BGX917512:BHA917512 BQT917512:BQW917512 CAP917512:CAS917512 CKL917512:CKO917512 CUH917512:CUK917512 DED917512:DEG917512 DNZ917512:DOC917512 DXV917512:DXY917512 EHR917512:EHU917512 ERN917512:ERQ917512 FBJ917512:FBM917512 FLF917512:FLI917512 FVB917512:FVE917512 GEX917512:GFA917512 GOT917512:GOW917512 GYP917512:GYS917512 HIL917512:HIO917512 HSH917512:HSK917512 ICD917512:ICG917512 ILZ917512:IMC917512 IVV917512:IVY917512 JFR917512:JFU917512 JPN917512:JPQ917512 JZJ917512:JZM917512 KJF917512:KJI917512 KTB917512:KTE917512 LCX917512:LDA917512 LMT917512:LMW917512 LWP917512:LWS917512 MGL917512:MGO917512 MQH917512:MQK917512 NAD917512:NAG917512 NJZ917512:NKC917512 NTV917512:NTY917512 ODR917512:ODU917512 ONN917512:ONQ917512 OXJ917512:OXM917512 PHF917512:PHI917512 PRB917512:PRE917512 QAX917512:QBA917512 QKT917512:QKW917512 QUP917512:QUS917512 REL917512:REO917512 ROH917512:ROK917512 RYD917512:RYG917512 SHZ917512:SIC917512 SRV917512:SRY917512 TBR917512:TBU917512 TLN917512:TLQ917512 TVJ917512:TVM917512 UFF917512:UFI917512 UPB917512:UPE917512 UYX917512:UZA917512 VIT917512:VIW917512 VSP917512:VSS917512 WCL917512:WCO917512 WMH917512:WMK917512 WWD917512:WWG917512 V983048:Y983048 JR983048:JU983048 TN983048:TQ983048 ADJ983048:ADM983048 ANF983048:ANI983048 AXB983048:AXE983048 BGX983048:BHA983048 BQT983048:BQW983048 CAP983048:CAS983048 CKL983048:CKO983048 CUH983048:CUK983048 DED983048:DEG983048 DNZ983048:DOC983048 DXV983048:DXY983048 EHR983048:EHU983048 ERN983048:ERQ983048 FBJ983048:FBM983048 FLF983048:FLI983048 FVB983048:FVE983048 GEX983048:GFA983048 GOT983048:GOW983048 GYP983048:GYS983048 HIL983048:HIO983048 HSH983048:HSK983048 ICD983048:ICG983048 ILZ983048:IMC983048 IVV983048:IVY983048 JFR983048:JFU983048 JPN983048:JPQ983048 JZJ983048:JZM983048 KJF983048:KJI983048 KTB983048:KTE983048 LCX983048:LDA983048 LMT983048:LMW983048 LWP983048:LWS983048 MGL983048:MGO983048 MQH983048:MQK983048 NAD983048:NAG983048 NJZ983048:NKC983048 NTV983048:NTY983048 ODR983048:ODU983048 ONN983048:ONQ983048 OXJ983048:OXM983048 PHF983048:PHI983048 PRB983048:PRE983048 QAX983048:QBA983048 QKT983048:QKW983048 QUP983048:QUS983048 REL983048:REO983048 ROH983048:ROK983048 RYD983048:RYG983048 SHZ983048:SIC983048 SRV983048:SRY983048 TBR983048:TBU983048 TLN983048:TLQ983048 TVJ983048:TVM983048 UFF983048:UFI983048 UPB983048:UPE983048 UYX983048:UZA983048 VIT983048:VIW983048 VSP983048:VSS983048 WCL983048:WCO983048 WMH983048:WMK983048 WWD983048:WWG983048" xr:uid="{831D9FE6-FAFA-439C-AB83-93C5DE0E7D64}">
      <formula1>"様,御中"</formula1>
    </dataValidation>
  </dataValidations>
  <printOptions horizontalCentered="1"/>
  <pageMargins left="0.23622047244094491" right="0.23622047244094491" top="0.74803149606299213" bottom="0.74803149606299213" header="0.31496062992125984" footer="0.31496062992125984"/>
  <pageSetup paperSize="9" scale="81" fitToWidth="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DD903-251E-4454-8127-4F8FA5EB7547}">
  <dimension ref="A1:AR49"/>
  <sheetViews>
    <sheetView showGridLines="0" view="pageBreakPreview" topLeftCell="A2" zoomScale="85" zoomScaleNormal="100" zoomScaleSheetLayoutView="85" workbookViewId="0">
      <selection activeCell="H3" sqref="H3:K3"/>
    </sheetView>
  </sheetViews>
  <sheetFormatPr defaultColWidth="9.77734375" defaultRowHeight="13.2"/>
  <cols>
    <col min="1" max="1" width="11.44140625" style="212" customWidth="1"/>
    <col min="2" max="4" width="9.77734375" style="212" customWidth="1"/>
    <col min="5" max="6" width="7.21875" style="212" customWidth="1"/>
    <col min="7" max="7" width="9.77734375" style="212" customWidth="1"/>
    <col min="8" max="8" width="8.77734375" style="212" customWidth="1"/>
    <col min="9" max="9" width="12.21875" style="212" customWidth="1"/>
    <col min="10" max="10" width="12.33203125" style="212" customWidth="1"/>
    <col min="11" max="11" width="10.88671875" style="212" customWidth="1"/>
    <col min="12" max="12" width="3.6640625" style="212" customWidth="1"/>
    <col min="13" max="21" width="9.77734375" style="212"/>
    <col min="22" max="22" width="0" style="212" hidden="1" customWidth="1"/>
    <col min="23" max="16384" width="9.77734375" style="212"/>
  </cols>
  <sheetData>
    <row r="1" spans="1:44" ht="37.200000000000003" customHeight="1"/>
    <row r="2" spans="1:44" s="218" customFormat="1" ht="28.5" customHeight="1">
      <c r="A2" s="213"/>
      <c r="B2" s="213"/>
      <c r="C2" s="214"/>
      <c r="D2" s="214"/>
      <c r="E2" s="214"/>
      <c r="F2" s="214"/>
      <c r="G2" s="214"/>
      <c r="H2" s="214"/>
      <c r="I2" s="214"/>
      <c r="J2" s="215" t="s">
        <v>37</v>
      </c>
      <c r="K2" s="216">
        <f>計算書!N4</f>
        <v>0</v>
      </c>
      <c r="L2" s="217"/>
      <c r="V2" s="218" t="s">
        <v>146</v>
      </c>
    </row>
    <row r="3" spans="1:44" s="218" customFormat="1" ht="26.4" customHeight="1">
      <c r="A3" s="213"/>
      <c r="B3" s="213"/>
      <c r="C3" s="214"/>
      <c r="D3" s="214"/>
      <c r="E3" s="214"/>
      <c r="F3" s="214"/>
      <c r="G3" s="214"/>
      <c r="H3" s="214"/>
      <c r="I3" s="215"/>
      <c r="J3" s="549">
        <f ca="1">TODAY()</f>
        <v>46217</v>
      </c>
      <c r="K3" s="549"/>
      <c r="L3" s="217"/>
      <c r="V3" s="218" t="s">
        <v>164</v>
      </c>
    </row>
    <row r="4" spans="1:44" ht="63" customHeight="1">
      <c r="A4" s="219"/>
      <c r="B4" s="219"/>
      <c r="C4" s="220"/>
      <c r="D4" s="550" t="s">
        <v>165</v>
      </c>
      <c r="E4" s="550"/>
      <c r="F4" s="550"/>
      <c r="G4" s="550"/>
      <c r="H4" s="550"/>
      <c r="I4" s="220"/>
      <c r="J4" s="219"/>
      <c r="K4" s="221"/>
      <c r="L4" s="221"/>
    </row>
    <row r="5" spans="1:44" ht="28.2" customHeight="1">
      <c r="A5" s="222"/>
      <c r="B5" s="223"/>
      <c r="C5" s="223"/>
      <c r="D5" s="223"/>
      <c r="E5" s="223"/>
      <c r="F5" s="224"/>
      <c r="G5" s="224"/>
      <c r="H5" s="224"/>
      <c r="I5" s="225"/>
      <c r="L5" s="221"/>
    </row>
    <row r="6" spans="1:44" ht="48" customHeight="1" thickBot="1">
      <c r="A6" s="222"/>
      <c r="B6" s="551" t="str">
        <f>【会員】書籍送付案内!$C$8</f>
        <v xml:space="preserve">0  </v>
      </c>
      <c r="C6" s="551"/>
      <c r="D6" s="551"/>
      <c r="E6" s="551"/>
      <c r="F6" s="226" t="s">
        <v>83</v>
      </c>
      <c r="G6" s="224"/>
      <c r="H6" s="224"/>
      <c r="I6" s="225"/>
      <c r="J6" s="227"/>
      <c r="K6" s="227"/>
      <c r="L6" s="221"/>
      <c r="M6" s="540"/>
      <c r="N6" s="540"/>
      <c r="O6" s="540"/>
      <c r="P6" s="540"/>
      <c r="Q6" s="540"/>
      <c r="R6" s="540"/>
      <c r="S6" s="228"/>
      <c r="T6" s="228"/>
      <c r="U6" s="228"/>
      <c r="V6" s="228"/>
      <c r="W6" s="228"/>
      <c r="X6" s="228"/>
      <c r="Y6" s="228"/>
      <c r="Z6" s="228"/>
      <c r="AA6" s="228"/>
      <c r="AB6" s="228"/>
      <c r="AC6" s="228"/>
      <c r="AD6" s="228"/>
      <c r="AE6" s="228"/>
      <c r="AF6" s="228"/>
      <c r="AG6" s="228"/>
      <c r="AH6" s="228"/>
      <c r="AI6" s="228"/>
      <c r="AJ6" s="228"/>
      <c r="AK6" s="228"/>
      <c r="AL6" s="228"/>
      <c r="AM6" s="228"/>
      <c r="AN6" s="228"/>
      <c r="AO6" s="228"/>
      <c r="AP6" s="228"/>
      <c r="AQ6" s="228"/>
      <c r="AR6" s="228"/>
    </row>
    <row r="7" spans="1:44" ht="33.6" customHeight="1">
      <c r="A7" s="222"/>
      <c r="B7" s="229"/>
      <c r="C7" s="229"/>
      <c r="D7" s="229"/>
      <c r="E7" s="229"/>
      <c r="F7" s="230"/>
      <c r="G7" s="224"/>
      <c r="H7" s="224"/>
      <c r="I7" s="225"/>
      <c r="J7" s="227"/>
      <c r="K7" s="227"/>
      <c r="L7" s="221"/>
      <c r="M7" s="231"/>
      <c r="N7" s="231"/>
      <c r="O7" s="231"/>
      <c r="P7" s="231"/>
      <c r="Q7" s="231"/>
      <c r="R7" s="231"/>
      <c r="S7" s="228"/>
      <c r="T7" s="228"/>
      <c r="U7" s="228"/>
      <c r="V7" s="228"/>
      <c r="W7" s="228"/>
      <c r="X7" s="228"/>
      <c r="Y7" s="228"/>
      <c r="Z7" s="228"/>
      <c r="AA7" s="228"/>
      <c r="AB7" s="228"/>
      <c r="AC7" s="228"/>
      <c r="AD7" s="228"/>
      <c r="AE7" s="228"/>
      <c r="AF7" s="228"/>
      <c r="AG7" s="228"/>
      <c r="AH7" s="228"/>
      <c r="AI7" s="228"/>
      <c r="AJ7" s="228"/>
      <c r="AK7" s="228"/>
      <c r="AL7" s="228"/>
      <c r="AM7" s="228"/>
      <c r="AN7" s="228"/>
      <c r="AO7" s="228"/>
      <c r="AP7" s="228"/>
      <c r="AQ7" s="228"/>
      <c r="AR7" s="228"/>
    </row>
    <row r="8" spans="1:44" ht="21" customHeight="1">
      <c r="A8" s="552"/>
      <c r="B8" s="552"/>
      <c r="C8" s="552"/>
      <c r="D8" s="219"/>
      <c r="E8" s="232"/>
      <c r="F8" s="232"/>
      <c r="G8" s="233"/>
      <c r="H8" s="219"/>
      <c r="I8" s="553"/>
      <c r="J8" s="553"/>
      <c r="K8" s="553"/>
      <c r="L8" s="234"/>
    </row>
    <row r="9" spans="1:44" ht="16.2" customHeight="1">
      <c r="A9" s="235"/>
      <c r="B9" s="232"/>
      <c r="C9" s="232"/>
      <c r="D9" s="232"/>
      <c r="E9" s="232"/>
      <c r="F9" s="232"/>
      <c r="G9" s="233"/>
      <c r="H9" s="219"/>
      <c r="I9" s="236"/>
      <c r="J9" s="219"/>
      <c r="K9" s="219"/>
      <c r="L9" s="233"/>
    </row>
    <row r="10" spans="1:44" ht="16.2" customHeight="1">
      <c r="A10" s="235"/>
      <c r="B10" s="232"/>
      <c r="C10" s="232"/>
      <c r="D10" s="232"/>
      <c r="E10" s="232"/>
      <c r="F10" s="232"/>
      <c r="G10" s="233"/>
      <c r="H10" s="219"/>
      <c r="I10" s="237"/>
      <c r="J10" s="219"/>
      <c r="K10" s="237"/>
      <c r="L10" s="219"/>
    </row>
    <row r="11" spans="1:44" ht="16.2" customHeight="1">
      <c r="A11" s="235"/>
      <c r="B11" s="232"/>
      <c r="C11" s="232"/>
      <c r="D11" s="232"/>
      <c r="E11" s="232"/>
      <c r="F11" s="232"/>
      <c r="G11" s="219"/>
      <c r="H11" s="219"/>
      <c r="I11" s="219"/>
      <c r="J11" s="219"/>
      <c r="K11" s="219"/>
      <c r="L11" s="219"/>
    </row>
    <row r="12" spans="1:44" ht="16.2" customHeight="1">
      <c r="A12" s="235"/>
      <c r="B12" s="232"/>
      <c r="C12" s="232"/>
      <c r="D12" s="232"/>
      <c r="E12" s="232"/>
      <c r="F12" s="232"/>
      <c r="G12" s="219"/>
      <c r="H12" s="219"/>
      <c r="I12" s="236"/>
      <c r="J12" s="219"/>
      <c r="K12" s="219"/>
      <c r="L12" s="219"/>
    </row>
    <row r="13" spans="1:44" ht="16.2" customHeight="1">
      <c r="A13" s="219"/>
      <c r="B13" s="219"/>
      <c r="C13" s="219"/>
      <c r="D13" s="219"/>
      <c r="E13" s="219"/>
      <c r="F13" s="219"/>
      <c r="G13" s="219"/>
      <c r="H13" s="219"/>
      <c r="I13" s="546"/>
      <c r="J13" s="546"/>
      <c r="K13" s="219"/>
      <c r="L13" s="219"/>
    </row>
    <row r="14" spans="1:44" ht="40.200000000000003" customHeight="1" thickBot="1">
      <c r="A14" s="238"/>
      <c r="B14" s="238"/>
      <c r="C14" s="238"/>
      <c r="D14" s="238"/>
      <c r="E14" s="238"/>
      <c r="F14" s="238"/>
      <c r="G14" s="238"/>
      <c r="H14" s="238"/>
      <c r="I14" s="238"/>
      <c r="J14" s="239"/>
      <c r="K14" s="238"/>
      <c r="L14" s="219"/>
    </row>
    <row r="15" spans="1:44" ht="32.4" customHeight="1">
      <c r="A15" s="219"/>
      <c r="B15" s="219"/>
      <c r="C15" s="219"/>
      <c r="D15" s="219"/>
      <c r="E15" s="219"/>
      <c r="F15" s="219"/>
      <c r="G15" s="219"/>
      <c r="H15" s="219"/>
      <c r="I15" s="219"/>
      <c r="J15" s="219"/>
      <c r="K15" s="219"/>
      <c r="L15" s="219"/>
    </row>
    <row r="16" spans="1:44" ht="36.6" customHeight="1">
      <c r="A16" s="219"/>
      <c r="B16" s="547" t="s">
        <v>166</v>
      </c>
      <c r="C16" s="547"/>
      <c r="D16" s="547"/>
      <c r="E16" s="547"/>
      <c r="F16" s="547"/>
      <c r="G16" s="547"/>
      <c r="H16" s="547"/>
      <c r="I16" s="547"/>
      <c r="J16" s="547"/>
      <c r="K16" s="219"/>
      <c r="L16" s="219"/>
    </row>
    <row r="17" spans="1:18" ht="15" customHeight="1">
      <c r="A17" s="219"/>
      <c r="B17" s="548" t="s">
        <v>211</v>
      </c>
      <c r="C17" s="548"/>
      <c r="D17" s="548"/>
      <c r="E17" s="548"/>
      <c r="F17" s="548"/>
      <c r="G17" s="548"/>
      <c r="H17" s="548"/>
      <c r="I17" s="548"/>
      <c r="J17" s="548"/>
      <c r="K17" s="219"/>
      <c r="L17" s="219"/>
    </row>
    <row r="18" spans="1:18" ht="39.6" customHeight="1">
      <c r="A18" s="219"/>
      <c r="B18" s="548"/>
      <c r="C18" s="548"/>
      <c r="D18" s="548"/>
      <c r="E18" s="548"/>
      <c r="F18" s="548"/>
      <c r="G18" s="548"/>
      <c r="H18" s="548"/>
      <c r="I18" s="548"/>
      <c r="J18" s="548"/>
      <c r="K18" s="219"/>
      <c r="L18" s="219"/>
    </row>
    <row r="19" spans="1:18" ht="21.6" customHeight="1">
      <c r="A19" s="219"/>
      <c r="B19" s="240"/>
      <c r="C19" s="237"/>
      <c r="D19" s="237"/>
      <c r="E19" s="237"/>
      <c r="F19" s="237"/>
      <c r="G19" s="237"/>
      <c r="H19" s="237"/>
      <c r="I19" s="237"/>
      <c r="J19" s="241" t="s">
        <v>167</v>
      </c>
      <c r="K19" s="219"/>
      <c r="L19" s="219"/>
    </row>
    <row r="20" spans="1:18" ht="21.6" customHeight="1">
      <c r="A20" s="219"/>
      <c r="B20" s="240"/>
      <c r="C20" s="237"/>
      <c r="D20" s="237"/>
      <c r="E20" s="237"/>
      <c r="F20" s="237"/>
      <c r="G20" s="237"/>
      <c r="H20" s="237"/>
      <c r="I20" s="237"/>
      <c r="J20" s="237"/>
      <c r="K20" s="219"/>
      <c r="L20" s="219"/>
    </row>
    <row r="21" spans="1:18" ht="21.6" customHeight="1">
      <c r="A21" s="237"/>
      <c r="B21" s="237"/>
      <c r="C21" s="237"/>
      <c r="D21" s="237"/>
      <c r="E21" s="237"/>
      <c r="F21" s="242" t="s">
        <v>168</v>
      </c>
      <c r="G21" s="237"/>
      <c r="H21" s="237"/>
      <c r="I21" s="219"/>
      <c r="J21" s="219"/>
      <c r="K21" s="219"/>
      <c r="L21" s="219"/>
    </row>
    <row r="22" spans="1:18" ht="21.6" customHeight="1">
      <c r="A22" s="237"/>
      <c r="B22" s="237"/>
      <c r="C22" s="237"/>
      <c r="D22" s="237"/>
      <c r="E22" s="237"/>
      <c r="F22" s="243"/>
      <c r="G22" s="237"/>
      <c r="H22" s="237"/>
      <c r="I22" s="219"/>
      <c r="J22" s="219"/>
      <c r="K22" s="219"/>
      <c r="L22" s="219"/>
    </row>
    <row r="23" spans="1:18" ht="30" customHeight="1">
      <c r="A23" s="237"/>
      <c r="B23" s="237"/>
      <c r="C23" s="237"/>
      <c r="D23" s="237"/>
      <c r="E23" s="237"/>
      <c r="F23" s="219"/>
      <c r="G23" s="219"/>
      <c r="H23" s="219"/>
      <c r="I23" s="219"/>
      <c r="J23" s="219"/>
      <c r="K23" s="219"/>
      <c r="L23" s="219"/>
    </row>
    <row r="24" spans="1:18" s="247" customFormat="1" ht="30" customHeight="1">
      <c r="A24" s="223"/>
      <c r="B24" s="223"/>
      <c r="C24" s="223"/>
      <c r="D24" s="244" t="s">
        <v>169</v>
      </c>
      <c r="E24" s="244"/>
      <c r="F24" s="245"/>
      <c r="G24" s="244"/>
      <c r="H24" s="244" t="s">
        <v>170</v>
      </c>
      <c r="I24" s="244"/>
      <c r="J24" s="246"/>
      <c r="K24" s="246"/>
      <c r="L24" s="246"/>
    </row>
    <row r="25" spans="1:18" s="247" customFormat="1" ht="30" customHeight="1">
      <c r="A25" s="223"/>
      <c r="B25" s="223"/>
      <c r="C25" s="223"/>
      <c r="D25" s="222"/>
      <c r="E25" s="223"/>
      <c r="F25" s="209"/>
      <c r="G25" s="246"/>
      <c r="H25" s="248"/>
      <c r="I25" s="246"/>
      <c r="J25" s="246"/>
      <c r="K25" s="246"/>
      <c r="L25" s="246"/>
      <c r="M25" s="540" t="s">
        <v>171</v>
      </c>
      <c r="N25" s="540"/>
      <c r="O25" s="540"/>
      <c r="P25" s="540"/>
      <c r="Q25" s="540"/>
      <c r="R25" s="540"/>
    </row>
    <row r="26" spans="1:18" s="247" customFormat="1" ht="30" customHeight="1">
      <c r="A26" s="223"/>
      <c r="B26" s="223"/>
      <c r="C26" s="223"/>
      <c r="D26" s="244"/>
      <c r="E26" s="244"/>
      <c r="F26" s="245"/>
      <c r="G26" s="244"/>
      <c r="H26" s="249"/>
      <c r="I26" s="246"/>
      <c r="J26" s="249" t="s">
        <v>172</v>
      </c>
      <c r="K26" s="246"/>
      <c r="L26" s="246"/>
    </row>
    <row r="27" spans="1:18" ht="30" customHeight="1">
      <c r="A27" s="213"/>
      <c r="B27" s="213"/>
      <c r="C27" s="213"/>
      <c r="D27" s="213"/>
      <c r="E27" s="213"/>
      <c r="F27" s="250"/>
      <c r="G27" s="250"/>
      <c r="H27" s="250"/>
      <c r="I27" s="250"/>
      <c r="J27" s="250"/>
      <c r="K27" s="219"/>
      <c r="L27" s="219"/>
    </row>
    <row r="28" spans="1:18" ht="26.25" customHeight="1">
      <c r="A28" s="213"/>
      <c r="B28" s="213"/>
      <c r="C28" s="213"/>
      <c r="D28" s="213"/>
      <c r="E28" s="213"/>
      <c r="F28" s="219"/>
      <c r="G28" s="219"/>
      <c r="H28" s="219"/>
      <c r="I28" s="237"/>
      <c r="J28" s="250"/>
      <c r="K28" s="219"/>
      <c r="L28" s="219"/>
    </row>
    <row r="29" spans="1:18" ht="26.25" customHeight="1">
      <c r="A29" s="213"/>
      <c r="B29" s="213"/>
      <c r="C29" s="213"/>
      <c r="D29" s="213"/>
      <c r="E29" s="213"/>
      <c r="F29" s="219"/>
      <c r="G29" s="219"/>
      <c r="H29" s="219"/>
      <c r="I29" s="241"/>
      <c r="J29" s="249"/>
      <c r="K29" s="219"/>
      <c r="L29" s="213"/>
    </row>
    <row r="30" spans="1:18" ht="26.25" customHeight="1">
      <c r="A30" s="218"/>
      <c r="B30" s="218"/>
      <c r="C30" s="218"/>
      <c r="D30" s="218"/>
      <c r="E30" s="218"/>
      <c r="I30" s="218"/>
      <c r="J30" s="218"/>
      <c r="K30" s="218"/>
      <c r="L30" s="218"/>
    </row>
    <row r="31" spans="1:18" ht="26.25" customHeight="1">
      <c r="A31" s="218"/>
      <c r="B31" s="218"/>
      <c r="C31" s="218"/>
      <c r="D31" s="218"/>
      <c r="E31" s="218"/>
      <c r="I31" s="218"/>
      <c r="J31" s="218"/>
      <c r="K31" s="218"/>
      <c r="L31" s="218"/>
    </row>
    <row r="32" spans="1:18" ht="26.25" customHeight="1">
      <c r="A32" s="218"/>
      <c r="B32" s="218"/>
      <c r="J32" s="218"/>
      <c r="K32" s="218"/>
      <c r="L32" s="218"/>
    </row>
    <row r="33" spans="1:12" ht="26.25" customHeight="1">
      <c r="A33" s="218"/>
      <c r="B33" s="218"/>
      <c r="C33" s="218"/>
      <c r="D33" s="218"/>
      <c r="E33" s="218"/>
      <c r="J33" s="218"/>
      <c r="K33" s="218"/>
      <c r="L33" s="218"/>
    </row>
    <row r="34" spans="1:12" ht="26.25" customHeight="1">
      <c r="A34" s="218"/>
      <c r="B34" s="218"/>
      <c r="C34" s="218"/>
      <c r="D34" s="218"/>
      <c r="E34" s="218"/>
      <c r="J34" s="218"/>
      <c r="K34" s="218"/>
      <c r="L34" s="218"/>
    </row>
    <row r="35" spans="1:12" ht="26.25" customHeight="1">
      <c r="A35" s="218"/>
      <c r="B35" s="218"/>
      <c r="C35" s="218"/>
      <c r="D35" s="218"/>
      <c r="E35" s="218"/>
      <c r="J35" s="218"/>
      <c r="K35" s="218"/>
      <c r="L35" s="218"/>
    </row>
    <row r="36" spans="1:12" ht="26.25" customHeight="1">
      <c r="A36" s="218"/>
      <c r="B36" s="218"/>
      <c r="C36" s="218"/>
      <c r="D36" s="218"/>
      <c r="E36" s="218"/>
      <c r="J36" s="218"/>
      <c r="K36" s="218"/>
      <c r="L36" s="218"/>
    </row>
    <row r="37" spans="1:12" ht="26.25" customHeight="1">
      <c r="A37" s="218"/>
      <c r="B37" s="218"/>
      <c r="C37" s="218"/>
      <c r="D37" s="218"/>
      <c r="E37" s="218"/>
      <c r="J37" s="218"/>
      <c r="K37" s="218"/>
      <c r="L37" s="218"/>
    </row>
    <row r="38" spans="1:12" ht="26.25" customHeight="1">
      <c r="A38" s="218"/>
      <c r="B38" s="218"/>
      <c r="C38" s="218"/>
      <c r="D38" s="218"/>
      <c r="E38" s="218"/>
      <c r="F38" s="218"/>
      <c r="G38" s="218"/>
      <c r="H38" s="218"/>
      <c r="I38" s="218"/>
      <c r="J38" s="218"/>
      <c r="K38" s="218"/>
      <c r="L38" s="218"/>
    </row>
    <row r="39" spans="1:12" ht="26.25" customHeight="1">
      <c r="A39" s="218"/>
      <c r="B39" s="218"/>
      <c r="C39" s="218"/>
      <c r="D39" s="218"/>
      <c r="E39" s="218"/>
      <c r="F39" s="218"/>
      <c r="G39" s="218"/>
      <c r="H39" s="218"/>
      <c r="I39" s="218"/>
      <c r="J39" s="218"/>
      <c r="K39" s="218"/>
      <c r="L39" s="218"/>
    </row>
    <row r="40" spans="1:12" ht="26.25" customHeight="1">
      <c r="A40" s="218"/>
      <c r="B40" s="218"/>
      <c r="C40" s="218"/>
      <c r="D40" s="218"/>
      <c r="E40" s="218"/>
      <c r="F40" s="218"/>
      <c r="G40" s="218"/>
      <c r="H40" s="218"/>
      <c r="I40" s="218"/>
      <c r="J40" s="218"/>
      <c r="K40" s="218"/>
      <c r="L40" s="218"/>
    </row>
    <row r="41" spans="1:12" ht="26.25" customHeight="1">
      <c r="A41" s="218"/>
      <c r="B41" s="218"/>
      <c r="C41" s="218"/>
      <c r="D41" s="218"/>
      <c r="E41" s="218"/>
      <c r="F41" s="218"/>
      <c r="G41" s="218"/>
      <c r="H41" s="218"/>
      <c r="I41" s="218"/>
      <c r="J41" s="218"/>
      <c r="K41" s="218"/>
      <c r="L41" s="218"/>
    </row>
    <row r="42" spans="1:12" ht="26.25" customHeight="1">
      <c r="A42" s="218"/>
      <c r="B42" s="218"/>
      <c r="C42" s="218"/>
      <c r="D42" s="218"/>
      <c r="E42" s="218"/>
      <c r="F42" s="218"/>
      <c r="G42" s="218"/>
      <c r="H42" s="218"/>
      <c r="I42" s="218"/>
      <c r="J42" s="218"/>
      <c r="K42" s="218"/>
      <c r="L42" s="218"/>
    </row>
    <row r="43" spans="1:12" ht="26.25" customHeight="1">
      <c r="A43" s="218"/>
      <c r="B43" s="218"/>
      <c r="C43" s="218"/>
      <c r="D43" s="218"/>
      <c r="E43" s="218"/>
      <c r="F43" s="218"/>
      <c r="G43" s="218"/>
      <c r="H43" s="218"/>
      <c r="I43" s="218"/>
      <c r="J43" s="218"/>
      <c r="K43" s="218"/>
      <c r="L43" s="218"/>
    </row>
    <row r="44" spans="1:12" ht="26.25" customHeight="1">
      <c r="A44" s="218"/>
      <c r="B44" s="218"/>
      <c r="C44" s="218"/>
      <c r="D44" s="218"/>
      <c r="E44" s="218"/>
      <c r="F44" s="218"/>
      <c r="G44" s="218"/>
      <c r="H44" s="218"/>
      <c r="I44" s="218"/>
      <c r="J44" s="218"/>
      <c r="K44" s="218"/>
      <c r="L44" s="218"/>
    </row>
    <row r="45" spans="1:12" ht="26.25" customHeight="1">
      <c r="A45" s="218"/>
      <c r="B45" s="218"/>
      <c r="C45" s="218"/>
      <c r="D45" s="218"/>
      <c r="E45" s="218"/>
      <c r="F45" s="218"/>
      <c r="G45" s="218"/>
      <c r="H45" s="218"/>
      <c r="I45" s="218"/>
      <c r="J45" s="218"/>
      <c r="K45" s="218"/>
      <c r="L45" s="218"/>
    </row>
    <row r="46" spans="1:12" ht="16.2">
      <c r="A46" s="218"/>
      <c r="B46" s="218"/>
      <c r="C46" s="218"/>
      <c r="D46" s="218"/>
      <c r="E46" s="218"/>
      <c r="F46" s="218"/>
      <c r="G46" s="218"/>
      <c r="H46" s="218"/>
      <c r="I46" s="218"/>
      <c r="J46" s="251"/>
      <c r="K46" s="251"/>
      <c r="L46" s="251"/>
    </row>
    <row r="47" spans="1:12" ht="16.2">
      <c r="A47" s="251"/>
      <c r="B47" s="251"/>
      <c r="C47" s="251"/>
      <c r="D47" s="251"/>
      <c r="E47" s="251"/>
      <c r="F47" s="251"/>
      <c r="G47" s="251"/>
      <c r="H47" s="251"/>
      <c r="I47" s="251"/>
      <c r="J47" s="251"/>
      <c r="K47" s="251"/>
      <c r="L47" s="251"/>
    </row>
    <row r="48" spans="1:12" ht="16.2">
      <c r="A48" s="251"/>
      <c r="B48" s="251"/>
      <c r="C48" s="251"/>
      <c r="D48" s="251"/>
      <c r="E48" s="251"/>
      <c r="F48" s="251"/>
      <c r="G48" s="251"/>
      <c r="H48" s="251"/>
      <c r="I48" s="251"/>
      <c r="J48" s="251"/>
      <c r="K48" s="251"/>
      <c r="L48" s="251"/>
    </row>
    <row r="49" spans="1:9" ht="16.2">
      <c r="A49" s="251"/>
      <c r="B49" s="251"/>
      <c r="C49" s="251"/>
      <c r="D49" s="251"/>
      <c r="E49" s="251"/>
      <c r="F49" s="251"/>
      <c r="G49" s="251"/>
      <c r="H49" s="251"/>
      <c r="I49" s="251"/>
    </row>
  </sheetData>
  <sheetProtection algorithmName="SHA-512" hashValue="TQxIcLwILYhlo0wFWgNS4aEfXM0weWfty5JbSiFvoPXEtJnW0+Ycafg9POWrejEPtqK6kiLb2+36Am9B7uSGlw==" saltValue="BwAdB2Lblm4yxZdXewl+cQ==" spinCount="100000" sheet="1" objects="1" scenarios="1"/>
  <mergeCells count="10">
    <mergeCell ref="I13:J13"/>
    <mergeCell ref="B16:J16"/>
    <mergeCell ref="B17:J18"/>
    <mergeCell ref="M25:R25"/>
    <mergeCell ref="J3:K3"/>
    <mergeCell ref="D4:H4"/>
    <mergeCell ref="B6:E6"/>
    <mergeCell ref="M6:R6"/>
    <mergeCell ref="A8:C8"/>
    <mergeCell ref="I8:K8"/>
  </mergeCells>
  <phoneticPr fontId="14"/>
  <printOptions horizontalCentered="1"/>
  <pageMargins left="0.23622047244094491" right="0.23622047244094491" top="0.74803149606299213" bottom="0.74803149606299213" header="0.31496062992125984" footer="0.31496062992125984"/>
  <pageSetup paperSize="9" scale="7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  s t a n d a l o n e = " n o " ? > < D a t a M a s h u p   x m l n s = " h t t p : / / s c h e m a s . m i c r o s o f t . c o m / D a t a M a s h u p " > A A A A A M w 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L J k M W 6 w A A A D 2 A A A A E g A A A E N v b m Z p Z y 9 Q Y W N r Y W d l L n h t b H q / e 7 + N f U V u j k J Z a l F x Z n 6 e r Z K h n o G S Q n F J Y l 5 K Y k 5 + X q q t U l 6 + k r 0 d L 5 d N Q G J y d m J 6 q g J Q d V 6 x V U V x i q 1 S R k l J g Z W + f n l 5 u V 6 5 s V 5 + U b q + k Y G B o X 6 E r 0 9 w c k Z q b q I S X H E m Y c W 6 m X k g a 5 N T l e x s w i C u s T P S s z T R M z I y 0 j O w 0 Y e J 2 f h m 5 i H k j Y D u B c k i C d o 4 l + a U l B a l 2 m U l 6 n o F 2 O j D u D b 6 U C / Y A Q A A A P / / A w B Q S w M E F A A C A A g A A A A h A F / v A O 3 c A A A A C g E A A B M A A A B G b 3 J t d W x h c y 9 T Z W N 0 a W 9 u M S 5 t K k 5 N L s n M z 1 M I h t C G 1 r x c v F z F G Y l F q S k K j 5 v b H j f v e d w 8 7 X H z a k M F W 4 W c 1 B J e L g U g e N y 0 F y T R t B M o 6 F q R n J q j 5 1 x a V J S a V x K e X 5 S d l J + f r a F Z H e 2 X m J t q q 4 R i h l J s b b R z f l 4 J U G W s D s S o p 0 s 6 n 8 3 e 8 r h x 6 u O m n s e N 8 5 / O 6 w a a G Z K Y l J O q F 1 K U m F e c l l + U 6 5 y f U 5 q b F 1 J Z k F q s A b d a p 7 p a 6 d n s H c 8 3 9 j 6 d 0 K u k o 1 A C l F Y o S a 0 o q d V R q F Z 6 s m / h s w V 7 g M K e e S V m J n o g v b W 1 m r x c m X m 4 r L U G A A A A / / 8 D A F B L A Q I t A B Q A B g A I A A A A I Q A q 3 a p A 0 g A A A D c B A A A T A A A A A A A A A A A A A A A A A A A A A A B b Q 2 9 u d G V u d F 9 U e X B l c 1 0 u e G 1 s U E s B A i 0 A F A A C A A g A A A A h A C y Z D F u s A A A A 9 g A A A B I A A A A A A A A A A A A A A A A A C w M A A E N v b m Z p Z y 9 Q Y W N r Y W d l L n h t b F B L A Q I t A B Q A A g A I A A A A I Q B f 7 w D t 3 A A A A A o B A A A T A A A A A A A A A A A A A A A A A O c D A A B G b 3 J t d W x h c y 9 T Z W N 0 a W 9 u M S 5 t U E s F B g A A A A A D A A M A w g A A A P Q E 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T C Q A A A A A A A H E J 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J U U z J T g z J T g 2 J U U z J T g z J U J D J U U z J T g z J T k 2 J U U z J T g z J U F C M T w v S X R l b V B h d G g + P C 9 J d G V t T G 9 j Y X R p b 2 4 + P F N 0 Y W J s Z U V u d H J p Z X M + P E V u d H J 5 I F R 5 c G U 9 I k F k Z G V k V G 9 E Y X R h T W 9 k Z W w i I F Z h b H V l P S J s M C I v P j x F b n R y e S B U e X B l P S J C d W Z m Z X J O Z X h 0 U m V m c m V z a C I g V m F s d W U 9 I m w x I i 8 + P E V u d H J 5 I F R 5 c G U 9 I k Z p b G x D b 3 V u d C I g V m F s d W U 9 I m w z M S I v P j x F b n R y e S B U e X B l P S J G a W x s R W 5 h Y m x l Z C I g V m F s d W U 9 I m w w I i 8 + P E V u d H J 5 I F R 5 c G U 9 I k Z p b G x F c n J v c k N v Z G U i I F Z h b H V l P S J z V W 5 r b m 9 3 b i I v P j x F b n R y e S B U e X B l P S J G a W x s R X J y b 3 J D b 3 V u d C I g V m F s d W U 9 I m w w I i 8 + P E V u d H J 5 I F R 5 c G U 9 I k Z p b G x M Y X N 0 V X B k Y X R l Z C I g V m F s d W U 9 I m Q y M D I x L T A 3 L T E z V D A y O j U y O j E 1 L j Y w N z E 1 M z J a I i 8 + P E V u d H J 5 I F R 5 c G U 9 I k Z p b G x D b 2 x 1 b W 5 U e X B l c y I g V m F s d W U 9 I n N C Z 0 0 9 I i 8 + P E V u d H J 5 I F R 5 c G U 9 I k Z p b G x D b 2 x 1 b W 5 O Y W 1 l c y I g V m F s d W U 9 I n N b J n F 1 b 3 Q 7 5 p u 4 5 7 G N 5 Z C N J n F 1 b 3 Q 7 L C Z x d W 9 0 O + S + o e a g v 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Y 2 9 2 Z X J 5 V G F y Z 2 V 0 Q 2 9 s d W 1 u I i B W Y W x 1 Z T 0 i b D E i L z 4 8 R W 5 0 c n k g V H l w Z T 0 i U m V j b 3 Z l c n l U Y X J n Z X R S b 3 c i I F Z h b H V l P S J s M S I v P j x F b n R y e S B U e X B l P S J S Z W N v d m V y e V R h c m d l d F N o Z W V 0 I i B W Y W x 1 Z T 0 i c 1 N o Z W V 0 M S I v P j x F b n R y e S B U e X B l P S J S Z W x h d G l v b n N o a X B J b m Z v Q 2 9 u d G F p b m V y I i B W Y W x 1 Z T 0 i c 3 s m c X V v d D t j b 2 x 1 b W 5 D b 3 V u d C Z x d W 9 0 O z o y L C Z x d W 9 0 O 2 t l e U N v b H V t b k 5 h b W V z J n F 1 b 3 Q 7 O l t d L C Z x d W 9 0 O 3 F 1 Z X J 5 U m V s Y X R p b 2 5 z a G l w c y Z x d W 9 0 O z p b X S w m c X V v d D t j b 2 x 1 b W 5 J Z G V u d G l 0 a W V z J n F 1 b 3 Q 7 O l s m c X V v d D t T Z W N 0 a W 9 u M S / j g 4 b j g 7 z j g 5 b j g 6 s x L + W k i e a b t O O B l e O C j O O B n + W e i y 5 7 5 p u 4 5 7 G N 5 Z C N L D B 9 J n F 1 b 3 Q 7 L C Z x d W 9 0 O 1 N l Y 3 R p b 2 4 x L + O D h u O D v O O D l u O D q z E v 5 a S J 5 p u 0 4 4 G V 4 4 K M 4 4 G f 5 Z 6 L L n v k v q H m o L w s M X 0 m c X V v d D t d L C Z x d W 9 0 O 0 N v b H V t b k N v d W 5 0 J n F 1 b 3 Q 7 O j I s J n F 1 b 3 Q 7 S 2 V 5 Q 2 9 s d W 1 u T m F t Z X M m c X V v d D s 6 W 1 0 s J n F 1 b 3 Q 7 Q 2 9 s d W 1 u S W R l b n R p d G l l c y Z x d W 9 0 O z p b J n F 1 b 3 Q 7 U 2 V j d G l v b j E v 4 4 O G 4 4 O 8 4 4 O W 4 4 O r M S / l p I n m m 7 T j g Z X j g o z j g Z / l n o s u e + a b u O e x j e W Q j S w w f S Z x d W 9 0 O y w m c X V v d D t T Z W N 0 a W 9 u M S / j g 4 b j g 7 z j g 5 b j g 6 s x L + W k i e a b t O O B l e O C j O O B n + W e i y 5 7 5 L 6 h 5 q C 8 L D F 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y V F M y U 4 M y U 4 N i V F M y U 4 M y V C Q y V F M y U 4 M y U 5 N i V F M y U 4 M y V B Q j E v J U U z J T g y J U J E J U U z J T g z J U J D J U U z J T g y J U I 5 P C 9 J d G V t U G F 0 a D 4 8 L 0 l 0 Z W 1 M b 2 N h d G l v b j 4 8 U 3 R h Y m x l R W 5 0 c m l l c y 8 + P C 9 J d G V t P j x J d G V t P j x J d G V t T G 9 j Y X R p b 2 4 + P E l 0 Z W 1 U e X B l P k Z v c m 1 1 b G E 8 L 0 l 0 Z W 1 U e X B l P j x J d G V t U G F 0 a D 5 T Z W N 0 a W 9 u M S 8 l R T M l O D M l O D Y l R T M l O D M l Q k M l R T M l O D M l O T Y l R T M l O D M l Q U I x L y V F N S V B N C U 4 O S V F N i U 5 Q i V C N C V F M y U 4 M S U 5 N S V F M y U 4 M i U 4 Q y V F M y U 4 M S U 5 R i V F N S U 5 R S U 4 Q j 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G e b F f c l R e x H g G 0 E 6 g Q 9 r 5 I A A A A A A g A A A A A A E G Y A A A A B A A A g A A A A 9 D v H 7 O b p w 9 A 1 v O U v n q P h m K P O E r y H X C r c p Z N y v k f 3 m 3 8 A A A A A D o A A A A A C A A A g A A A A n A 7 0 y j H K v r Q 5 k C 4 + + R r B T n o y b i L u P F w 1 M J F i Y f V y M a p Q A A A A 4 6 E / w 3 C J v 6 I o x V n P Z 0 4 l v 4 Q N N H a C K 0 5 2 E g C F o n 1 L 1 L F l H W C 4 L x I M d S u Z n p q x h S x J Y 6 + t k D I X q u i J S h M 9 F U v t e 4 7 0 F v y W R K 7 F s D f l U X O S l g h A A A A A t E Q N e c K q n o t y 6 U f R E D 9 M 5 C b S U p K j a Y L t + K D 6 d b i P e b R D X y 0 n q X S V O D k p o Z / m l w v R 1 i D C 3 6 A e m 1 K T 5 3 j f H C 9 C m w = = < / 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6B16BFF0CC9BA54FA360C677522D9221" ma:contentTypeVersion="5" ma:contentTypeDescription="新しいドキュメントを作成します。" ma:contentTypeScope="" ma:versionID="44feb8136433b2fee132eba4a9d4df21">
  <xsd:schema xmlns:xsd="http://www.w3.org/2001/XMLSchema" xmlns:xs="http://www.w3.org/2001/XMLSchema" xmlns:p="http://schemas.microsoft.com/office/2006/metadata/properties" xmlns:ns3="862137e7-8d7c-4855-b122-2ef27e0b566d" targetNamespace="http://schemas.microsoft.com/office/2006/metadata/properties" ma:root="true" ma:fieldsID="dc7ae78f957d17b67bbd29d0c31ac032" ns3:_="">
    <xsd:import namespace="862137e7-8d7c-4855-b122-2ef27e0b566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2137e7-8d7c-4855-b122-2ef27e0b566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3DF316-11E6-481B-9972-64C22A2F886E}">
  <ds:schemaRefs>
    <ds:schemaRef ds:uri="http://schemas.microsoft.com/DataMashup"/>
  </ds:schemaRefs>
</ds:datastoreItem>
</file>

<file path=customXml/itemProps2.xml><?xml version="1.0" encoding="utf-8"?>
<ds:datastoreItem xmlns:ds="http://schemas.openxmlformats.org/officeDocument/2006/customXml" ds:itemID="{F8587681-A1B7-4D12-9410-279F2B25290C}">
  <ds:schemaRefs>
    <ds:schemaRef ds:uri="http://purl.org/dc/elements/1.1/"/>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dcmitype/"/>
    <ds:schemaRef ds:uri="862137e7-8d7c-4855-b122-2ef27e0b566d"/>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55450A2-9468-49B0-B9A1-E244AE64FEAB}">
  <ds:schemaRefs>
    <ds:schemaRef ds:uri="http://schemas.microsoft.com/sharepoint/v3/contenttype/forms"/>
  </ds:schemaRefs>
</ds:datastoreItem>
</file>

<file path=customXml/itemProps4.xml><?xml version="1.0" encoding="utf-8"?>
<ds:datastoreItem xmlns:ds="http://schemas.openxmlformats.org/officeDocument/2006/customXml" ds:itemID="{920C8714-27B5-43C7-A6FA-2C1178C698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2137e7-8d7c-4855-b122-2ef27e0b56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会員用申込書</vt:lpstr>
      <vt:lpstr>計算書</vt:lpstr>
      <vt:lpstr>請求書</vt:lpstr>
      <vt:lpstr>見積書</vt:lpstr>
      <vt:lpstr>納品書</vt:lpstr>
      <vt:lpstr>領収書</vt:lpstr>
      <vt:lpstr>【会員】書籍送付案内</vt:lpstr>
      <vt:lpstr>その他送付</vt:lpstr>
      <vt:lpstr>【会員】書籍送付案内!Print_Area</vt:lpstr>
      <vt:lpstr>その他送付!Print_Area</vt:lpstr>
      <vt:lpstr>会員用申込書!Print_Area</vt:lpstr>
      <vt:lpstr>計算書!Print_Area</vt:lpstr>
      <vt:lpstr>見積書!Print_Area</vt:lpstr>
      <vt:lpstr>請求書!Print_Area</vt:lpstr>
      <vt:lpstr>納品書!Print_Area</vt:lpstr>
      <vt:lpstr>領収書!Print_Area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広報・研修部</dc:creator>
  <cp:lastModifiedBy>松島</cp:lastModifiedBy>
  <cp:lastPrinted>2026-04-01T01:27:02Z</cp:lastPrinted>
  <dcterms:created xsi:type="dcterms:W3CDTF">2010-06-16T07:20:35Z</dcterms:created>
  <dcterms:modified xsi:type="dcterms:W3CDTF">2026-07-14T08:53:30Z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0x0101006B16BFF0CC9BA54FA360C677522D9221</vt:lpwstr>
  </property>
</Properties>
</file>