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Z:\6_その他データ\HP関係\2_広報研修部\20260715\"/>
    </mc:Choice>
  </mc:AlternateContent>
  <xr:revisionPtr revIDLastSave="0" documentId="13_ncr:1_{B46B535E-FD82-444F-997B-D703E3D15CDF}" xr6:coauthVersionLast="47" xr6:coauthVersionMax="47" xr10:uidLastSave="{00000000-0000-0000-0000-000000000000}"/>
  <bookViews>
    <workbookView xWindow="-108" yWindow="-108" windowWidth="23256" windowHeight="12456" xr2:uid="{00000000-000D-0000-FFFF-FFFF00000000}"/>
  </bookViews>
  <sheets>
    <sheet name="非会員用申込書" sheetId="26" r:id="rId1"/>
    <sheet name="計算書" sheetId="34" state="hidden" r:id="rId2"/>
    <sheet name="請求書" sheetId="27" state="hidden" r:id="rId3"/>
    <sheet name="見積書" sheetId="28" state="hidden" r:id="rId4"/>
    <sheet name="納品書" sheetId="29" state="hidden" r:id="rId5"/>
    <sheet name="領収書" sheetId="30" state="hidden" r:id="rId6"/>
    <sheet name="【非会員】書籍送付案内 " sheetId="33" state="hidden" r:id="rId7"/>
    <sheet name="その他送付" sheetId="20" state="hidden" r:id="rId8"/>
  </sheets>
  <definedNames>
    <definedName name="_xlnm.Print_Area" localSheetId="6">'【非会員】書籍送付案内 '!$A$1:$AX$36</definedName>
    <definedName name="_xlnm.Print_Area" localSheetId="7">その他送付!$A$1:$K$32</definedName>
    <definedName name="_xlnm.Print_Area" localSheetId="1">計算書!$A$1:$O$44</definedName>
    <definedName name="_xlnm.Print_Area" localSheetId="3">見積書!$A$1:$AX$41</definedName>
    <definedName name="_xlnm.Print_Area" localSheetId="2">請求書!$A$1:$AX$47</definedName>
    <definedName name="_xlnm.Print_Area" localSheetId="4">納品書!$A$1:$AX$41</definedName>
    <definedName name="_xlnm.Print_Area" localSheetId="0">非会員用申込書!$A$1:$K$49</definedName>
    <definedName name="_xlnm.Print_Area" localSheetId="5">領収書!$A$1:$AX$41</definedName>
    <definedName name="書籍">#REF!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 i="34" l="1"/>
  <c r="F50" i="34"/>
  <c r="N33" i="34" l="1"/>
  <c r="F47" i="34" s="1"/>
  <c r="K2" i="20"/>
  <c r="AP1" i="33"/>
  <c r="X31" i="34"/>
  <c r="U31" i="34"/>
  <c r="V31" i="34"/>
  <c r="W31" i="34"/>
  <c r="AP1" i="27"/>
  <c r="AP1" i="29" s="1"/>
  <c r="X23" i="34"/>
  <c r="X26" i="34"/>
  <c r="X28" i="34"/>
  <c r="W23" i="34"/>
  <c r="W26" i="34"/>
  <c r="V23" i="34"/>
  <c r="V26" i="34"/>
  <c r="U23" i="34"/>
  <c r="U26" i="34"/>
  <c r="J47" i="34"/>
  <c r="H47" i="34"/>
  <c r="B47" i="34"/>
  <c r="C41" i="34"/>
  <c r="I40" i="34"/>
  <c r="C40" i="34"/>
  <c r="C39" i="34"/>
  <c r="O47" i="34" s="1"/>
  <c r="I38" i="34"/>
  <c r="D38" i="34"/>
  <c r="C37" i="34"/>
  <c r="K47" i="34" s="1"/>
  <c r="C36" i="34"/>
  <c r="M47" i="34" s="1"/>
  <c r="D50" i="34" s="1"/>
  <c r="D35" i="34"/>
  <c r="L47" i="34" s="1"/>
  <c r="C50" i="34" s="1"/>
  <c r="H30" i="34"/>
  <c r="N30" i="34" s="1"/>
  <c r="H28" i="34"/>
  <c r="N28" i="34" s="1"/>
  <c r="H29" i="34"/>
  <c r="N29" i="34" s="1"/>
  <c r="H27" i="34"/>
  <c r="N27" i="34" s="1"/>
  <c r="H25" i="34"/>
  <c r="AZ47" i="34" s="1"/>
  <c r="H24" i="34"/>
  <c r="AY47" i="34" s="1"/>
  <c r="H8" i="34"/>
  <c r="Q8" i="34" s="1"/>
  <c r="Q9" i="34"/>
  <c r="H10" i="34"/>
  <c r="S10" i="34" s="1"/>
  <c r="H11" i="34"/>
  <c r="S11" i="34" s="1"/>
  <c r="H12" i="34"/>
  <c r="H13" i="34"/>
  <c r="H14" i="34"/>
  <c r="H15" i="34"/>
  <c r="H16" i="34"/>
  <c r="H17" i="34"/>
  <c r="Q17" i="34" s="1"/>
  <c r="H18" i="34"/>
  <c r="Q18" i="34" s="1"/>
  <c r="H19" i="34"/>
  <c r="Q19" i="34" s="1"/>
  <c r="H20" i="34"/>
  <c r="Q20" i="34" s="1"/>
  <c r="Q21" i="34"/>
  <c r="H22" i="34"/>
  <c r="Q22" i="34" s="1"/>
  <c r="S7" i="34"/>
  <c r="AM47" i="34" l="1"/>
  <c r="AK47" i="34"/>
  <c r="AP1" i="30"/>
  <c r="B50" i="34"/>
  <c r="N47" i="34"/>
  <c r="E50" i="34" s="1"/>
  <c r="C8" i="27"/>
  <c r="A50" i="34"/>
  <c r="W28" i="34"/>
  <c r="V29" i="34"/>
  <c r="V28" i="34"/>
  <c r="V21" i="34"/>
  <c r="N21" i="34"/>
  <c r="X21" i="34" s="1"/>
  <c r="V20" i="34"/>
  <c r="V19" i="34"/>
  <c r="U30" i="34"/>
  <c r="X29" i="34"/>
  <c r="V30" i="34"/>
  <c r="X30" i="34"/>
  <c r="AO47" i="34"/>
  <c r="W30" i="34"/>
  <c r="U29" i="34"/>
  <c r="W29" i="34"/>
  <c r="U28" i="34"/>
  <c r="W21" i="34"/>
  <c r="W19" i="34"/>
  <c r="S21" i="34"/>
  <c r="V22" i="34"/>
  <c r="AG47" i="34"/>
  <c r="W22" i="34"/>
  <c r="AF47" i="34"/>
  <c r="AE47" i="34"/>
  <c r="W20" i="34"/>
  <c r="AD47" i="34"/>
  <c r="V18" i="34"/>
  <c r="X18" i="34"/>
  <c r="W18" i="34"/>
  <c r="AC47" i="34"/>
  <c r="U17" i="34"/>
  <c r="W17" i="34"/>
  <c r="V17" i="34"/>
  <c r="V11" i="34"/>
  <c r="W11" i="34"/>
  <c r="V10" i="34"/>
  <c r="V9" i="34"/>
  <c r="V8" i="34"/>
  <c r="W10" i="34"/>
  <c r="U47" i="34"/>
  <c r="W9" i="34"/>
  <c r="T47" i="34"/>
  <c r="S47" i="34"/>
  <c r="W8" i="34"/>
  <c r="U27" i="34"/>
  <c r="AI47" i="34"/>
  <c r="W27" i="34"/>
  <c r="U7" i="34"/>
  <c r="M45" i="27"/>
  <c r="AI45" i="27"/>
  <c r="AP1" i="28"/>
  <c r="X27" i="34"/>
  <c r="V27" i="34"/>
  <c r="N16" i="34"/>
  <c r="X16" i="34" s="1"/>
  <c r="V16" i="34"/>
  <c r="AA47" i="34"/>
  <c r="W16" i="34"/>
  <c r="S15" i="34"/>
  <c r="V15" i="34"/>
  <c r="Z47" i="34"/>
  <c r="W15" i="34"/>
  <c r="U16" i="34"/>
  <c r="N14" i="34"/>
  <c r="X14" i="34" s="1"/>
  <c r="W14" i="34"/>
  <c r="Y47" i="34"/>
  <c r="U15" i="34"/>
  <c r="S13" i="34"/>
  <c r="W13" i="34"/>
  <c r="X47" i="34"/>
  <c r="U13" i="34"/>
  <c r="U14" i="34"/>
  <c r="S12" i="34"/>
  <c r="W12" i="34"/>
  <c r="W47" i="34"/>
  <c r="U12" i="34"/>
  <c r="V14" i="34"/>
  <c r="V13" i="34"/>
  <c r="V12" i="34"/>
  <c r="V47" i="34"/>
  <c r="U11" i="34"/>
  <c r="U22" i="34"/>
  <c r="U10" i="34"/>
  <c r="U21" i="34"/>
  <c r="U9" i="34"/>
  <c r="U20" i="34"/>
  <c r="U8" i="34"/>
  <c r="X11" i="34"/>
  <c r="U19" i="34"/>
  <c r="AB47" i="34"/>
  <c r="U18" i="34"/>
  <c r="X9" i="34"/>
  <c r="C8" i="33"/>
  <c r="Q47" i="34"/>
  <c r="V7" i="34"/>
  <c r="W7" i="34"/>
  <c r="S18" i="34"/>
  <c r="N20" i="34"/>
  <c r="X20" i="34" s="1"/>
  <c r="S20" i="34"/>
  <c r="S17" i="34"/>
  <c r="N19" i="34"/>
  <c r="X19" i="34" s="1"/>
  <c r="N18" i="34"/>
  <c r="N17" i="34"/>
  <c r="X17" i="34" s="1"/>
  <c r="N13" i="34"/>
  <c r="X13" i="34" s="1"/>
  <c r="S19" i="34"/>
  <c r="N11" i="34"/>
  <c r="S22" i="34"/>
  <c r="Q27" i="34"/>
  <c r="N9" i="34"/>
  <c r="Q30" i="34"/>
  <c r="N7" i="34"/>
  <c r="X7" i="34" s="1"/>
  <c r="N8" i="34"/>
  <c r="X8" i="34" s="1"/>
  <c r="S27" i="34"/>
  <c r="S9" i="34"/>
  <c r="N12" i="34"/>
  <c r="X12" i="34" s="1"/>
  <c r="S8" i="34"/>
  <c r="N10" i="34"/>
  <c r="X10" i="34" s="1"/>
  <c r="N22" i="34"/>
  <c r="X22" i="34" s="1"/>
  <c r="S30" i="34"/>
  <c r="Q16" i="34"/>
  <c r="Q13" i="34"/>
  <c r="Q29" i="34"/>
  <c r="Q28" i="34"/>
  <c r="Q7" i="34"/>
  <c r="Q11" i="34"/>
  <c r="S14" i="34"/>
  <c r="Q10" i="34"/>
  <c r="S29" i="34"/>
  <c r="N15" i="34"/>
  <c r="X15" i="34" s="1"/>
  <c r="S28" i="34"/>
  <c r="Q15" i="34"/>
  <c r="Q14" i="34"/>
  <c r="S16" i="34"/>
  <c r="Q12" i="34"/>
  <c r="C26" i="27" l="1" a="1"/>
  <c r="AM27" i="27" a="1"/>
  <c r="AM28" i="27" a="1"/>
  <c r="AM29" i="27" a="1"/>
  <c r="AM30" i="27" a="1"/>
  <c r="AM32" i="27" a="1"/>
  <c r="AM23" i="27" a="1"/>
  <c r="AM31" i="27" a="1"/>
  <c r="AM24" i="27" a="1"/>
  <c r="AM22" i="27" a="1"/>
  <c r="AM25" i="27" a="1"/>
  <c r="AM26" i="27" a="1"/>
  <c r="C27" i="27" a="1"/>
  <c r="AH26" i="27" a="1"/>
  <c r="AH27" i="27" a="1"/>
  <c r="AH28" i="27" a="1"/>
  <c r="AH29" i="27" a="1"/>
  <c r="AH32" i="27" a="1"/>
  <c r="AH30" i="27" a="1"/>
  <c r="AH31" i="27" a="1"/>
  <c r="AH23" i="27" a="1"/>
  <c r="AH22" i="27" a="1"/>
  <c r="AH24" i="27" a="1"/>
  <c r="AH25" i="27" a="1"/>
  <c r="C28" i="27" a="1"/>
  <c r="C29" i="27" a="1"/>
  <c r="C22" i="27" a="1"/>
  <c r="C32" i="27" a="1"/>
  <c r="C25" i="27" a="1"/>
  <c r="C31" i="27" a="1"/>
  <c r="C24" i="27" a="1"/>
  <c r="C30" i="27" a="1"/>
  <c r="C23" i="27" a="1"/>
  <c r="AR29" i="27" a="1"/>
  <c r="AR23" i="27" a="1"/>
  <c r="AR30" i="27" a="1"/>
  <c r="AR24" i="27" a="1"/>
  <c r="AR32" i="27" a="1"/>
  <c r="AR31" i="27" a="1"/>
  <c r="AR22" i="27" a="1"/>
  <c r="AR25" i="27" a="1"/>
  <c r="AR26" i="27" a="1"/>
  <c r="AR27" i="27" a="1"/>
  <c r="AR28" i="27" a="1"/>
  <c r="S31" i="34"/>
  <c r="N31" i="34"/>
  <c r="Q31" i="34"/>
  <c r="N34" i="34" l="1"/>
  <c r="G47" i="34" s="1"/>
  <c r="D47" i="34"/>
  <c r="F6" i="20" l="1"/>
  <c r="V9" i="30" l="1"/>
  <c r="V9" i="29"/>
  <c r="V9" i="28"/>
  <c r="J3" i="20"/>
  <c r="AL2" i="33" l="1"/>
  <c r="B6" i="20" l="1"/>
  <c r="C8" i="28"/>
  <c r="C8" i="29"/>
  <c r="C8" i="30"/>
  <c r="AR31" i="30" l="1"/>
  <c r="C32" i="29"/>
  <c r="C32" i="28"/>
  <c r="C32" i="30"/>
  <c r="F33" i="33"/>
  <c r="AH32" i="30"/>
  <c r="AH32" i="29"/>
  <c r="AH32" i="28"/>
  <c r="AM32" i="29"/>
  <c r="AK33" i="33"/>
  <c r="AM32" i="28"/>
  <c r="AM32" i="30"/>
  <c r="C31" i="29"/>
  <c r="F32" i="33"/>
  <c r="C31" i="30"/>
  <c r="C31" i="28"/>
  <c r="AH31" i="29"/>
  <c r="AH31" i="28"/>
  <c r="AH31" i="30"/>
  <c r="AM31" i="29"/>
  <c r="AK32" i="33"/>
  <c r="AM31" i="28"/>
  <c r="AM31" i="30"/>
  <c r="AR30" i="30"/>
  <c r="AR30" i="28"/>
  <c r="AR30" i="29"/>
  <c r="AM30" i="28"/>
  <c r="AM30" i="30"/>
  <c r="AM30" i="29"/>
  <c r="AK31" i="33"/>
  <c r="C30" i="28"/>
  <c r="C30" i="30"/>
  <c r="C30" i="29"/>
  <c r="F31" i="33"/>
  <c r="AH30" i="29"/>
  <c r="AH30" i="28"/>
  <c r="AH30" i="30"/>
  <c r="AM29" i="28"/>
  <c r="AM29" i="30"/>
  <c r="AM29" i="29"/>
  <c r="AK30" i="33"/>
  <c r="AH29" i="29"/>
  <c r="AH29" i="30"/>
  <c r="AH29" i="28"/>
  <c r="C29" i="28"/>
  <c r="C29" i="29"/>
  <c r="F30" i="33"/>
  <c r="C29" i="30"/>
  <c r="AH28" i="28"/>
  <c r="AH28" i="29"/>
  <c r="AH28" i="30"/>
  <c r="AM28" i="28"/>
  <c r="AM28" i="30"/>
  <c r="AM28" i="29"/>
  <c r="AK29" i="33"/>
  <c r="C28" i="28"/>
  <c r="C28" i="30"/>
  <c r="C28" i="29"/>
  <c r="F29" i="33"/>
  <c r="F28" i="33"/>
  <c r="C27" i="30"/>
  <c r="C27" i="28"/>
  <c r="C27" i="29"/>
  <c r="AH27" i="28"/>
  <c r="AH27" i="30"/>
  <c r="AH27" i="29"/>
  <c r="AM27" i="28"/>
  <c r="AM27" i="30"/>
  <c r="AM27" i="29"/>
  <c r="AK28" i="33"/>
  <c r="AK27" i="33"/>
  <c r="AM26" i="30"/>
  <c r="AM26" i="28"/>
  <c r="AM26" i="29"/>
  <c r="C26" i="30"/>
  <c r="F27" i="33"/>
  <c r="C26" i="29"/>
  <c r="C26" i="28"/>
  <c r="AH26" i="28"/>
  <c r="AH26" i="30"/>
  <c r="AH26" i="29"/>
  <c r="AK26" i="33"/>
  <c r="AM25" i="30"/>
  <c r="AM25" i="29"/>
  <c r="AM25" i="28"/>
  <c r="C25" i="30"/>
  <c r="C25" i="28"/>
  <c r="F26" i="33"/>
  <c r="C25" i="29"/>
  <c r="AH25" i="30"/>
  <c r="AH25" i="29"/>
  <c r="AH25" i="28"/>
  <c r="C24" i="30"/>
  <c r="C24" i="28"/>
  <c r="C24" i="29"/>
  <c r="F25" i="33"/>
  <c r="AM24" i="30"/>
  <c r="AK25" i="33"/>
  <c r="AM24" i="28"/>
  <c r="AM24" i="29"/>
  <c r="AH24" i="28"/>
  <c r="AH24" i="30"/>
  <c r="AH24" i="29"/>
  <c r="F23" i="33"/>
  <c r="AK23" i="33"/>
  <c r="F24" i="33"/>
  <c r="AK24" i="33"/>
  <c r="C23" i="29"/>
  <c r="C23" i="28"/>
  <c r="C23" i="30"/>
  <c r="AH23" i="30"/>
  <c r="AH23" i="29"/>
  <c r="AH23" i="28"/>
  <c r="AM23" i="30"/>
  <c r="AM23" i="29"/>
  <c r="AM23" i="28"/>
  <c r="AM22" i="30"/>
  <c r="AM22" i="28"/>
  <c r="AM22" i="29"/>
  <c r="AH22" i="30"/>
  <c r="AH22" i="28"/>
  <c r="AH22" i="29"/>
  <c r="AR31" i="28" l="1"/>
  <c r="AR31" i="29"/>
  <c r="AR32" i="30"/>
  <c r="AR32" i="28"/>
  <c r="AR32" i="29"/>
  <c r="AR29" i="28"/>
  <c r="AR29" i="29"/>
  <c r="AR29" i="30"/>
  <c r="AR28" i="28"/>
  <c r="AR28" i="29"/>
  <c r="AR28" i="30"/>
  <c r="AR27" i="29"/>
  <c r="AR27" i="28"/>
  <c r="AR27" i="30"/>
  <c r="AR26" i="28"/>
  <c r="AR26" i="29"/>
  <c r="AR26" i="30"/>
  <c r="AR25" i="28"/>
  <c r="AR25" i="30"/>
  <c r="AR25" i="29"/>
  <c r="AR24" i="28"/>
  <c r="AR24" i="29"/>
  <c r="AR24" i="30"/>
  <c r="AR23" i="29"/>
  <c r="AR23" i="30"/>
  <c r="AR23" i="28"/>
  <c r="AR35" i="27"/>
  <c r="C22" i="29"/>
  <c r="C22" i="30"/>
  <c r="AR22" i="30"/>
  <c r="AR22" i="28"/>
  <c r="AR22" i="29"/>
  <c r="C22" i="28"/>
  <c r="AR35" i="29" l="1"/>
  <c r="AR35" i="30"/>
  <c r="AR35" i="28"/>
  <c r="O37" i="27"/>
  <c r="AR34" i="27"/>
  <c r="AR33" i="27" l="1"/>
  <c r="AR34" i="28"/>
  <c r="AR34" i="29"/>
  <c r="AR34" i="30"/>
  <c r="AR33" i="29" l="1"/>
  <c r="AR33" i="30"/>
  <c r="AR33" i="28"/>
  <c r="O37" i="29"/>
  <c r="O37" i="28"/>
  <c r="O37" i="30"/>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クエリ - テーブル1" description="ブック内の 'テーブル1' クエリへの接続です。" type="5" refreshedVersion="4" background="1" saveData="1">
    <dbPr connection="Provider=Microsoft.Mashup.OleDb.1;Data Source=$Workbook$;Location=テーブル1;Extended Properties=&quot;&quot;" command="SELECT * FROM [テーブル1]"/>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<sst xmlns="http://schemas.openxmlformats.org/spreadsheetml/2006/main" count="347" uniqueCount="248">
  <si>
    <t>請　求　書</t>
    <rPh sb="0" eb="1">
      <t>ショウ</t>
    </rPh>
    <rPh sb="2" eb="3">
      <t>モトム</t>
    </rPh>
    <rPh sb="4" eb="5">
      <t>ショ</t>
    </rPh>
    <phoneticPr fontId="12"/>
  </si>
  <si>
    <t>消費税(10%)</t>
    <rPh sb="0" eb="3">
      <t>ショウヒゼイ</t>
    </rPh>
    <phoneticPr fontId="12"/>
  </si>
  <si>
    <t>税 抜 金 額</t>
    <rPh sb="0" eb="1">
      <t>ゼイ</t>
    </rPh>
    <rPh sb="2" eb="3">
      <t>ヌ</t>
    </rPh>
    <rPh sb="4" eb="5">
      <t>カネ</t>
    </rPh>
    <rPh sb="6" eb="7">
      <t>ガク</t>
    </rPh>
    <phoneticPr fontId="12"/>
  </si>
  <si>
    <t>地籍フォーマット2000の手引き ～数値地籍情報の利活用に向けて～</t>
    <rPh sb="18" eb="20">
      <t>スウチ</t>
    </rPh>
    <rPh sb="20" eb="22">
      <t>チセキ</t>
    </rPh>
    <rPh sb="22" eb="24">
      <t>ジョウホウ</t>
    </rPh>
    <rPh sb="25" eb="28">
      <t>リカツヨウ</t>
    </rPh>
    <rPh sb="29" eb="30">
      <t>ム</t>
    </rPh>
    <phoneticPr fontId="20"/>
  </si>
  <si>
    <t>　　　　　　　　全国国土調査協会発行図書</t>
    <rPh sb="8" eb="10">
      <t>ゼンコク</t>
    </rPh>
    <rPh sb="16" eb="18">
      <t>ハッコウ</t>
    </rPh>
    <rPh sb="18" eb="20">
      <t>トショ</t>
    </rPh>
    <phoneticPr fontId="20"/>
  </si>
  <si>
    <t>販売価格
（税込価格）</t>
    <rPh sb="0" eb="2">
      <t>ハンバイ</t>
    </rPh>
    <rPh sb="2" eb="4">
      <t>カカク</t>
    </rPh>
    <rPh sb="6" eb="8">
      <t>ゼイコ</t>
    </rPh>
    <rPh sb="8" eb="10">
      <t>カカク</t>
    </rPh>
    <phoneticPr fontId="20"/>
  </si>
  <si>
    <t>数量</t>
    <rPh sb="0" eb="2">
      <t>スウリョウ</t>
    </rPh>
    <phoneticPr fontId="20"/>
  </si>
  <si>
    <t>備考</t>
    <rPh sb="0" eb="2">
      <t>ビコウ</t>
    </rPh>
    <phoneticPr fontId="20"/>
  </si>
  <si>
    <t>国土調査関係法令集（改訂第１２版）</t>
    <phoneticPr fontId="20"/>
  </si>
  <si>
    <t>地籍調査　初任者マニュアル</t>
    <rPh sb="0" eb="2">
      <t>チセキ</t>
    </rPh>
    <rPh sb="2" eb="4">
      <t>チョウサ</t>
    </rPh>
    <rPh sb="5" eb="8">
      <t>ショニンシャ</t>
    </rPh>
    <phoneticPr fontId="20"/>
  </si>
  <si>
    <t>一筆地調査の手引き</t>
    <rPh sb="0" eb="2">
      <t>イッピツ</t>
    </rPh>
    <rPh sb="2" eb="3">
      <t>チ</t>
    </rPh>
    <rPh sb="3" eb="5">
      <t>チョウサ</t>
    </rPh>
    <rPh sb="6" eb="8">
      <t>テビ</t>
    </rPh>
    <phoneticPr fontId="20"/>
  </si>
  <si>
    <t>地籍測量の手引（第８版・令和３年版）</t>
    <rPh sb="5" eb="7">
      <t>テビキ</t>
    </rPh>
    <rPh sb="8" eb="9">
      <t>ダイ</t>
    </rPh>
    <rPh sb="10" eb="11">
      <t>ハン</t>
    </rPh>
    <rPh sb="12" eb="14">
      <t>レイワ</t>
    </rPh>
    <rPh sb="15" eb="16">
      <t>ネン</t>
    </rPh>
    <rPh sb="16" eb="17">
      <t>バン</t>
    </rPh>
    <phoneticPr fontId="20"/>
  </si>
  <si>
    <t>みなさんの暮らしにつながる地籍調査＜一般編＞</t>
    <rPh sb="20" eb="21">
      <t>ヘン</t>
    </rPh>
    <phoneticPr fontId="20"/>
  </si>
  <si>
    <t>みなさんの暮らしにつながる地籍調査＜街区境界調査編＞</t>
    <rPh sb="24" eb="25">
      <t>ヘン</t>
    </rPh>
    <phoneticPr fontId="20"/>
  </si>
  <si>
    <t>みなさんの暮らしにつながる地籍調査＜リモセン編＞</t>
    <rPh sb="22" eb="23">
      <t>ヘン</t>
    </rPh>
    <phoneticPr fontId="20"/>
  </si>
  <si>
    <t>地籍調査をすすめましょう（平成27年版）</t>
    <phoneticPr fontId="20"/>
  </si>
  <si>
    <t>まもってあげたい未来の安心－地籍調査のあらまし（平成28年版）</t>
    <phoneticPr fontId="20"/>
  </si>
  <si>
    <t>ザ・ちせき(マンガ)（平成26年版）</t>
    <phoneticPr fontId="20"/>
  </si>
  <si>
    <t>安全な地籍調査（平成21年版）</t>
    <phoneticPr fontId="20"/>
  </si>
  <si>
    <t>　　　　　　　　【斡旋図書】民事法務協会</t>
    <phoneticPr fontId="20"/>
  </si>
  <si>
    <t>表示登記教材 地目認定（改訂版）</t>
    <phoneticPr fontId="20"/>
  </si>
  <si>
    <t>　　　　　　　　【斡旋図書】日本国土調査測量協会</t>
    <phoneticPr fontId="20"/>
  </si>
  <si>
    <t>地籍調査ハンドブック(平成23年度版)</t>
    <phoneticPr fontId="20"/>
  </si>
  <si>
    <t>（送付先）</t>
    <rPh sb="1" eb="4">
      <t>ソウフサキ</t>
    </rPh>
    <phoneticPr fontId="20"/>
  </si>
  <si>
    <t>ご住所</t>
    <rPh sb="1" eb="3">
      <t>ジュウショ</t>
    </rPh>
    <phoneticPr fontId="20"/>
  </si>
  <si>
    <t>請求№</t>
    <rPh sb="0" eb="2">
      <t>セイキュウ</t>
    </rPh>
    <phoneticPr fontId="12"/>
  </si>
  <si>
    <t>入金日</t>
    <rPh sb="0" eb="2">
      <t>ニュウキン</t>
    </rPh>
    <rPh sb="2" eb="3">
      <t>ヒ</t>
    </rPh>
    <phoneticPr fontId="12"/>
  </si>
  <si>
    <t>発送日</t>
    <rPh sb="0" eb="2">
      <t>ハッソウ</t>
    </rPh>
    <rPh sb="2" eb="3">
      <t>ヒ</t>
    </rPh>
    <phoneticPr fontId="12"/>
  </si>
  <si>
    <t>名前</t>
    <rPh sb="0" eb="2">
      <t>ナマエ</t>
    </rPh>
    <phoneticPr fontId="12"/>
  </si>
  <si>
    <t>郵便番号</t>
    <rPh sb="0" eb="2">
      <t>ユウビン</t>
    </rPh>
    <rPh sb="2" eb="4">
      <t>バンゴウ</t>
    </rPh>
    <phoneticPr fontId="12"/>
  </si>
  <si>
    <t>書類送付のご案内</t>
    <rPh sb="0" eb="2">
      <t>ショルイ</t>
    </rPh>
    <rPh sb="2" eb="4">
      <t>ソウフ</t>
    </rPh>
    <rPh sb="6" eb="8">
      <t>アンナイ</t>
    </rPh>
    <phoneticPr fontId="12"/>
  </si>
  <si>
    <t>敬具</t>
    <rPh sb="0" eb="2">
      <t>ケイグ</t>
    </rPh>
    <phoneticPr fontId="12"/>
  </si>
  <si>
    <t>記</t>
    <phoneticPr fontId="12"/>
  </si>
  <si>
    <t>以上</t>
    <rPh sb="0" eb="2">
      <t>イジョウ</t>
    </rPh>
    <phoneticPr fontId="12"/>
  </si>
  <si>
    <t>郵便番号</t>
    <rPh sb="0" eb="4">
      <t>ユウビンバンゴウ</t>
    </rPh>
    <phoneticPr fontId="20"/>
  </si>
  <si>
    <t>〒</t>
    <phoneticPr fontId="12"/>
  </si>
  <si>
    <t>TEL</t>
    <phoneticPr fontId="12"/>
  </si>
  <si>
    <t>厚さ
合計</t>
    <rPh sb="0" eb="1">
      <t>アツ</t>
    </rPh>
    <rPh sb="3" eb="5">
      <t>ゴウケイ</t>
    </rPh>
    <phoneticPr fontId="12"/>
  </si>
  <si>
    <t>金額
合計</t>
    <rPh sb="0" eb="2">
      <t>キンガク</t>
    </rPh>
    <rPh sb="3" eb="5">
      <t>ゴウケイ</t>
    </rPh>
    <phoneticPr fontId="12"/>
  </si>
  <si>
    <t>送 料</t>
    <rPh sb="0" eb="1">
      <t>ソウ</t>
    </rPh>
    <rPh sb="2" eb="3">
      <t>リョウ</t>
    </rPh>
    <phoneticPr fontId="12"/>
  </si>
  <si>
    <t>合 計</t>
    <rPh sb="0" eb="1">
      <t>ゴウ</t>
    </rPh>
    <rPh sb="2" eb="3">
      <t>ケイ</t>
    </rPh>
    <phoneticPr fontId="12"/>
  </si>
  <si>
    <t>請求書発送日</t>
    <rPh sb="0" eb="3">
      <t>セイキュウショ</t>
    </rPh>
    <rPh sb="3" eb="5">
      <t>ハッソウ</t>
    </rPh>
    <rPh sb="5" eb="6">
      <t>ビ</t>
    </rPh>
    <phoneticPr fontId="12"/>
  </si>
  <si>
    <t>住所</t>
    <rPh sb="0" eb="2">
      <t>ジュウショ</t>
    </rPh>
    <phoneticPr fontId="12"/>
  </si>
  <si>
    <t>電話番号</t>
    <rPh sb="0" eb="2">
      <t>デンワ</t>
    </rPh>
    <rPh sb="2" eb="4">
      <t>バンゴウ</t>
    </rPh>
    <phoneticPr fontId="12"/>
  </si>
  <si>
    <t>様</t>
    <rPh sb="0" eb="1">
      <t>サマ</t>
    </rPh>
    <phoneticPr fontId="12"/>
  </si>
  <si>
    <t>総 計</t>
    <rPh sb="0" eb="1">
      <t>ソウ</t>
    </rPh>
    <rPh sb="2" eb="3">
      <t>ケイ</t>
    </rPh>
    <phoneticPr fontId="12"/>
  </si>
  <si>
    <t>日本国土調査測量協会</t>
    <phoneticPr fontId="12"/>
  </si>
  <si>
    <t>日本加除出版</t>
    <rPh sb="0" eb="2">
      <t>ニホン</t>
    </rPh>
    <rPh sb="2" eb="4">
      <t>カジョ</t>
    </rPh>
    <rPh sb="4" eb="6">
      <t>シュッパン</t>
    </rPh>
    <phoneticPr fontId="12"/>
  </si>
  <si>
    <t>民事法務協会</t>
    <rPh sb="0" eb="2">
      <t>ミンジ</t>
    </rPh>
    <rPh sb="2" eb="6">
      <t>ホウムキョウカイ</t>
    </rPh>
    <phoneticPr fontId="12"/>
  </si>
  <si>
    <t xml:space="preserve">全国国土調査協会 </t>
    <phoneticPr fontId="12"/>
  </si>
  <si>
    <t>注文台帳</t>
    <rPh sb="0" eb="4">
      <t>チュウモンダイチョウ</t>
    </rPh>
    <phoneticPr fontId="12"/>
  </si>
  <si>
    <t>No.</t>
    <phoneticPr fontId="12"/>
  </si>
  <si>
    <t>会員価格</t>
    <rPh sb="0" eb="2">
      <t>カイイン</t>
    </rPh>
    <rPh sb="2" eb="4">
      <t>カカク</t>
    </rPh>
    <phoneticPr fontId="12"/>
  </si>
  <si>
    <t>　</t>
    <phoneticPr fontId="12"/>
  </si>
  <si>
    <t>正誤表あり</t>
  </si>
  <si>
    <t>正誤表あり</t>
    <phoneticPr fontId="12"/>
  </si>
  <si>
    <t>厚さ合計</t>
    <rPh sb="0" eb="1">
      <t>アツ</t>
    </rPh>
    <rPh sb="2" eb="4">
      <t>ゴウケイ</t>
    </rPh>
    <phoneticPr fontId="20"/>
  </si>
  <si>
    <t>重さ合計</t>
    <rPh sb="0" eb="1">
      <t>オモ</t>
    </rPh>
    <rPh sb="2" eb="4">
      <t>ゴウケイ</t>
    </rPh>
    <phoneticPr fontId="20"/>
  </si>
  <si>
    <t>わかる！
国土調査法　逐条解説と実務
Ｑ＆Ａ</t>
    <rPh sb="5" eb="7">
      <t>コクド</t>
    </rPh>
    <rPh sb="7" eb="9">
      <t>チョウサ</t>
    </rPh>
    <rPh sb="9" eb="10">
      <t>ホウ</t>
    </rPh>
    <rPh sb="11" eb="13">
      <t>チクジョウ</t>
    </rPh>
    <rPh sb="13" eb="15">
      <t>カイセツ</t>
    </rPh>
    <rPh sb="16" eb="18">
      <t>ジツム</t>
    </rPh>
    <phoneticPr fontId="21"/>
  </si>
  <si>
    <t>Ｑ＆Ａ
地目、土地の規制・権利などに関する法律と実務</t>
    <phoneticPr fontId="12"/>
  </si>
  <si>
    <t>管理番号</t>
    <rPh sb="0" eb="2">
      <t>カンリ</t>
    </rPh>
    <rPh sb="2" eb="4">
      <t>バンゴウ</t>
    </rPh>
    <phoneticPr fontId="12"/>
  </si>
  <si>
    <t>街区境界、航測法未掲載</t>
    <rPh sb="0" eb="2">
      <t>ガイク</t>
    </rPh>
    <rPh sb="2" eb="4">
      <t>キョウカイ</t>
    </rPh>
    <rPh sb="5" eb="7">
      <t>コウソク</t>
    </rPh>
    <rPh sb="7" eb="8">
      <t>ホウ</t>
    </rPh>
    <rPh sb="8" eb="11">
      <t>ミケイサイ</t>
    </rPh>
    <phoneticPr fontId="20"/>
  </si>
  <si>
    <t>パンフレット</t>
    <phoneticPr fontId="20"/>
  </si>
  <si>
    <t>小冊子</t>
    <phoneticPr fontId="20"/>
  </si>
  <si>
    <t>請求番号</t>
    <rPh sb="0" eb="2">
      <t>セイキュウ</t>
    </rPh>
    <rPh sb="2" eb="4">
      <t>バンゴウ</t>
    </rPh>
    <phoneticPr fontId="12"/>
  </si>
  <si>
    <t>口座名義：　公益社団法人 全国国土調査協会</t>
    <phoneticPr fontId="12"/>
  </si>
  <si>
    <t>下記のとおり、御請求申し上げます。</t>
    <rPh sb="0" eb="2">
      <t>カキ</t>
    </rPh>
    <rPh sb="7" eb="10">
      <t>ゴセイキュウ</t>
    </rPh>
    <rPh sb="10" eb="11">
      <t>モウ</t>
    </rPh>
    <rPh sb="12" eb="13">
      <t>ア</t>
    </rPh>
    <phoneticPr fontId="12"/>
  </si>
  <si>
    <t>記</t>
    <rPh sb="0" eb="1">
      <t>キ</t>
    </rPh>
    <phoneticPr fontId="12"/>
  </si>
  <si>
    <t>品　　　名</t>
    <rPh sb="0" eb="1">
      <t>ヒン</t>
    </rPh>
    <rPh sb="4" eb="5">
      <t>メイ</t>
    </rPh>
    <phoneticPr fontId="12"/>
  </si>
  <si>
    <t>価　格</t>
    <rPh sb="0" eb="1">
      <t>アタイ</t>
    </rPh>
    <rPh sb="2" eb="3">
      <t>カク</t>
    </rPh>
    <phoneticPr fontId="12"/>
  </si>
  <si>
    <t>数　量</t>
    <rPh sb="0" eb="1">
      <t>カズ</t>
    </rPh>
    <rPh sb="2" eb="3">
      <t>リョウ</t>
    </rPh>
    <phoneticPr fontId="12"/>
  </si>
  <si>
    <t>小　計</t>
    <rPh sb="0" eb="1">
      <t>ショウ</t>
    </rPh>
    <rPh sb="2" eb="3">
      <t>ケイ</t>
    </rPh>
    <phoneticPr fontId="12"/>
  </si>
  <si>
    <t>請求金額</t>
    <rPh sb="0" eb="2">
      <t>セイキュウ</t>
    </rPh>
    <phoneticPr fontId="12"/>
  </si>
  <si>
    <t>（税込）</t>
    <rPh sb="1" eb="3">
      <t>ゼイコ</t>
    </rPh>
    <phoneticPr fontId="12"/>
  </si>
  <si>
    <t>シャ）ゼンコクコクドチョウサキョウカイ</t>
  </si>
  <si>
    <t>※恐れ入りますが、振込手数料は振込人様にて御負担ください</t>
    <phoneticPr fontId="12"/>
  </si>
  <si>
    <t>見　積　書</t>
    <rPh sb="0" eb="1">
      <t>ミ</t>
    </rPh>
    <rPh sb="2" eb="3">
      <t>セキ</t>
    </rPh>
    <rPh sb="4" eb="5">
      <t>ショ</t>
    </rPh>
    <phoneticPr fontId="12"/>
  </si>
  <si>
    <t>下記のとおり、御見積申し上げます。</t>
    <rPh sb="0" eb="2">
      <t>カキ</t>
    </rPh>
    <rPh sb="7" eb="8">
      <t>ゴ</t>
    </rPh>
    <rPh sb="8" eb="10">
      <t>ミツモリ</t>
    </rPh>
    <rPh sb="10" eb="11">
      <t>モウ</t>
    </rPh>
    <rPh sb="12" eb="13">
      <t>ア</t>
    </rPh>
    <phoneticPr fontId="12"/>
  </si>
  <si>
    <t>見積金額</t>
    <phoneticPr fontId="12"/>
  </si>
  <si>
    <t>納　品　書</t>
    <rPh sb="0" eb="1">
      <t>ノウ</t>
    </rPh>
    <rPh sb="2" eb="3">
      <t>ヒン</t>
    </rPh>
    <rPh sb="4" eb="5">
      <t>ショ</t>
    </rPh>
    <phoneticPr fontId="12"/>
  </si>
  <si>
    <t>下記のとおり、納品いたします。</t>
    <rPh sb="0" eb="2">
      <t>カキ</t>
    </rPh>
    <rPh sb="7" eb="9">
      <t>ノウヒン</t>
    </rPh>
    <phoneticPr fontId="12"/>
  </si>
  <si>
    <t>金額</t>
    <phoneticPr fontId="12"/>
  </si>
  <si>
    <t>領　収　書</t>
    <rPh sb="0" eb="1">
      <t>リョウ</t>
    </rPh>
    <rPh sb="2" eb="3">
      <t>オサム</t>
    </rPh>
    <rPh sb="4" eb="5">
      <t>ショ</t>
    </rPh>
    <phoneticPr fontId="12"/>
  </si>
  <si>
    <t>下記のとおり、領収いたしました。</t>
    <rPh sb="0" eb="2">
      <t>カキ</t>
    </rPh>
    <rPh sb="7" eb="9">
      <t>リョウシュウ</t>
    </rPh>
    <phoneticPr fontId="12"/>
  </si>
  <si>
    <t>みずほ銀行　町村会館出張所　　普通預金　口座番号 1012055</t>
    <phoneticPr fontId="12"/>
  </si>
  <si>
    <t>の場合　→　振込依頼人名：</t>
    <phoneticPr fontId="12"/>
  </si>
  <si>
    <t>(例)請求書番号が</t>
    <phoneticPr fontId="12"/>
  </si>
  <si>
    <t>合 計(税込)</t>
    <phoneticPr fontId="12"/>
  </si>
  <si>
    <t>書籍送付のご案内</t>
    <rPh sb="0" eb="2">
      <t>ショセキ</t>
    </rPh>
    <rPh sb="2" eb="4">
      <t>ソウフ</t>
    </rPh>
    <rPh sb="6" eb="8">
      <t>アンナイ</t>
    </rPh>
    <phoneticPr fontId="12"/>
  </si>
  <si>
    <t>敬 具</t>
    <rPh sb="0" eb="1">
      <t>ケイ</t>
    </rPh>
    <rPh sb="2" eb="3">
      <t>グ</t>
    </rPh>
    <phoneticPr fontId="12"/>
  </si>
  <si>
    <t>以 上</t>
    <rPh sb="0" eb="1">
      <t>イ</t>
    </rPh>
    <rPh sb="2" eb="3">
      <t>ウエ</t>
    </rPh>
    <phoneticPr fontId="12"/>
  </si>
  <si>
    <t>拝啓　時下ますますご清栄のこととお慶び申し上げます。
この度は書籍の御注文をいただき、誠にありがとうございます。 
下記の通り書類を送付いたしますので、ご査収のほどよろしくお願い申し上げます。</t>
    <rPh sb="0" eb="2">
      <t>ハイケイ</t>
    </rPh>
    <rPh sb="3" eb="5">
      <t>ジカ</t>
    </rPh>
    <rPh sb="10" eb="12">
      <t>セイエイ</t>
    </rPh>
    <rPh sb="17" eb="18">
      <t>ヨロコ</t>
    </rPh>
    <rPh sb="19" eb="20">
      <t>モウ</t>
    </rPh>
    <rPh sb="21" eb="22">
      <t>ア</t>
    </rPh>
    <phoneticPr fontId="12"/>
  </si>
  <si>
    <t>書 籍 名</t>
    <rPh sb="0" eb="1">
      <t>ショ</t>
    </rPh>
    <rPh sb="2" eb="3">
      <t>セキ</t>
    </rPh>
    <rPh sb="4" eb="5">
      <t>ナ</t>
    </rPh>
    <phoneticPr fontId="12"/>
  </si>
  <si>
    <t>数 量</t>
    <rPh sb="0" eb="1">
      <t>カズ</t>
    </rPh>
    <rPh sb="2" eb="3">
      <t>リョウ</t>
    </rPh>
    <phoneticPr fontId="12"/>
  </si>
  <si>
    <t>自治体</t>
    <rPh sb="0" eb="3">
      <t>ジチタイ</t>
    </rPh>
    <phoneticPr fontId="12"/>
  </si>
  <si>
    <t>② 民亊法務公開</t>
    <rPh sb="2" eb="8">
      <t>ミンジホウムコウカイ</t>
    </rPh>
    <phoneticPr fontId="12"/>
  </si>
  <si>
    <t>① 日本加除出版</t>
    <phoneticPr fontId="12"/>
  </si>
  <si>
    <t>③ 国土測量協会</t>
    <rPh sb="2" eb="4">
      <t>コクド</t>
    </rPh>
    <rPh sb="4" eb="6">
      <t>ソクリョウ</t>
    </rPh>
    <rPh sb="6" eb="8">
      <t>キョウカイ</t>
    </rPh>
    <phoneticPr fontId="12"/>
  </si>
  <si>
    <t>民間</t>
    <phoneticPr fontId="12"/>
  </si>
  <si>
    <t>会員</t>
    <rPh sb="0" eb="2">
      <t>カイイン</t>
    </rPh>
    <phoneticPr fontId="12"/>
  </si>
  <si>
    <t>出 版 社</t>
    <rPh sb="0" eb="1">
      <t>デ</t>
    </rPh>
    <rPh sb="2" eb="3">
      <t>バン</t>
    </rPh>
    <rPh sb="4" eb="5">
      <t>シャ</t>
    </rPh>
    <phoneticPr fontId="12"/>
  </si>
  <si>
    <t>会員種別</t>
    <rPh sb="0" eb="2">
      <t>カイイン</t>
    </rPh>
    <rPh sb="2" eb="4">
      <t>シュベツ</t>
    </rPh>
    <phoneticPr fontId="12"/>
  </si>
  <si>
    <t>販売</t>
    <rPh sb="0" eb="2">
      <t>ハンバイ</t>
    </rPh>
    <phoneticPr fontId="12"/>
  </si>
  <si>
    <t>台帳</t>
    <rPh sb="0" eb="2">
      <t>ダイチョウ</t>
    </rPh>
    <phoneticPr fontId="12"/>
  </si>
  <si>
    <t>〇</t>
    <phoneticPr fontId="12"/>
  </si>
  <si>
    <t>×</t>
    <phoneticPr fontId="12"/>
  </si>
  <si>
    <t>作成</t>
    <rPh sb="0" eb="2">
      <t>サクセイ</t>
    </rPh>
    <phoneticPr fontId="12"/>
  </si>
  <si>
    <t>非会・民間</t>
    <rPh sb="0" eb="1">
      <t>ヒ</t>
    </rPh>
    <rPh sb="1" eb="2">
      <t>カイ</t>
    </rPh>
    <rPh sb="3" eb="5">
      <t>ミンカン</t>
    </rPh>
    <phoneticPr fontId="12"/>
  </si>
  <si>
    <t>入力</t>
    <rPh sb="0" eb="2">
      <t>ニュウリョク</t>
    </rPh>
    <phoneticPr fontId="12"/>
  </si>
  <si>
    <t>販売NG</t>
    <rPh sb="0" eb="2">
      <t>ハンバイ</t>
    </rPh>
    <phoneticPr fontId="12"/>
  </si>
  <si>
    <t>郵送</t>
    <rPh sb="0" eb="2">
      <t>ユウソウ</t>
    </rPh>
    <phoneticPr fontId="12"/>
  </si>
  <si>
    <t>不要</t>
    <rPh sb="0" eb="2">
      <t>フヨウ</t>
    </rPh>
    <phoneticPr fontId="12"/>
  </si>
  <si>
    <t>※通常の販売と同様</t>
    <rPh sb="1" eb="3">
      <t>ツウジョウ</t>
    </rPh>
    <rPh sb="4" eb="6">
      <t>ハンバイ</t>
    </rPh>
    <rPh sb="7" eb="9">
      <t>ドウヨウ</t>
    </rPh>
    <phoneticPr fontId="12"/>
  </si>
  <si>
    <t>送料
（会員）</t>
    <rPh sb="0" eb="2">
      <t>ソウリョウ</t>
    </rPh>
    <rPh sb="4" eb="6">
      <t>カイイン</t>
    </rPh>
    <phoneticPr fontId="12"/>
  </si>
  <si>
    <r>
      <t xml:space="preserve">送料
</t>
    </r>
    <r>
      <rPr>
        <sz val="10"/>
        <rFont val="ＭＳ Ｐゴシック"/>
        <family val="3"/>
        <charset val="128"/>
      </rPr>
      <t>（非会員）</t>
    </r>
    <rPh sb="0" eb="2">
      <t>ソウリョウ</t>
    </rPh>
    <rPh sb="4" eb="5">
      <t>ヒ</t>
    </rPh>
    <rPh sb="5" eb="7">
      <t>カイイン</t>
    </rPh>
    <phoneticPr fontId="12"/>
  </si>
  <si>
    <t>メルアド</t>
    <phoneticPr fontId="12"/>
  </si>
  <si>
    <t>御中</t>
    <rPh sb="0" eb="2">
      <t>オンチュウ</t>
    </rPh>
    <phoneticPr fontId="12"/>
  </si>
  <si>
    <t>一筆地
調査の手引</t>
  </si>
  <si>
    <t>一般
パンフレット</t>
    <rPh sb="0" eb="2">
      <t>イッパン</t>
    </rPh>
    <phoneticPr fontId="22"/>
  </si>
  <si>
    <t>街区
パンフレット</t>
    <rPh sb="0" eb="2">
      <t>ガイク</t>
    </rPh>
    <phoneticPr fontId="22"/>
  </si>
  <si>
    <t>リモセン
パンフレット</t>
  </si>
  <si>
    <t>地籍をすすめましょう
パンフレット</t>
    <rPh sb="0" eb="2">
      <t>チセキ</t>
    </rPh>
    <phoneticPr fontId="22"/>
  </si>
  <si>
    <t>ザ・ちせき
マンガ</t>
  </si>
  <si>
    <t>安全な
地籍調査</t>
    <rPh sb="0" eb="2">
      <t>アンゼン</t>
    </rPh>
    <rPh sb="4" eb="6">
      <t>チセキ</t>
    </rPh>
    <rPh sb="6" eb="8">
      <t>チョウサ</t>
    </rPh>
    <phoneticPr fontId="22"/>
  </si>
  <si>
    <t>　　　　　　【斡旋図書】民事法務協会</t>
    <phoneticPr fontId="20"/>
  </si>
  <si>
    <t>　　　　　　【斡旋図書】日本国土調査測量協会</t>
    <phoneticPr fontId="20"/>
  </si>
  <si>
    <t>書籍厚さ
単位：ｍｍ</t>
    <rPh sb="0" eb="2">
      <t>ショセキ</t>
    </rPh>
    <rPh sb="2" eb="3">
      <t>アツ</t>
    </rPh>
    <rPh sb="5" eb="7">
      <t>タンイ</t>
    </rPh>
    <phoneticPr fontId="12"/>
  </si>
  <si>
    <t>書籍重さ
単位：ｇ</t>
    <rPh sb="0" eb="2">
      <t>ショセキ</t>
    </rPh>
    <rPh sb="2" eb="3">
      <t>オモ</t>
    </rPh>
    <rPh sb="5" eb="7">
      <t>タンイ</t>
    </rPh>
    <phoneticPr fontId="12"/>
  </si>
  <si>
    <t>販売価格
（税込）</t>
    <rPh sb="0" eb="2">
      <t>ハンバイ</t>
    </rPh>
    <rPh sb="2" eb="4">
      <t>カカク</t>
    </rPh>
    <rPh sb="6" eb="8">
      <t>ゼイコ</t>
    </rPh>
    <phoneticPr fontId="20"/>
  </si>
  <si>
    <t>●申込先：公益社団法人　全国国土調査協会　広報研修部　</t>
    <phoneticPr fontId="20"/>
  </si>
  <si>
    <t>　〒100-0014　東京都千代田区永田町1丁目11番32号　全国町村会館西館8階　</t>
    <phoneticPr fontId="20"/>
  </si>
  <si>
    <t>注文日：</t>
    <rPh sb="0" eb="3">
      <t>チュウモンビ</t>
    </rPh>
    <phoneticPr fontId="12"/>
  </si>
  <si>
    <t>年　　月　　日</t>
    <rPh sb="0" eb="1">
      <t>ネン</t>
    </rPh>
    <rPh sb="3" eb="4">
      <t>ツキ</t>
    </rPh>
    <rPh sb="6" eb="7">
      <t>ヒ</t>
    </rPh>
    <phoneticPr fontId="12"/>
  </si>
  <si>
    <t>●非会員の場合、送料は注文者負担となります。</t>
    <rPh sb="1" eb="4">
      <t>ヒカイイン</t>
    </rPh>
    <rPh sb="5" eb="7">
      <t>バアイ</t>
    </rPh>
    <rPh sb="8" eb="10">
      <t>ソウリョウ</t>
    </rPh>
    <rPh sb="11" eb="13">
      <t>チュウモン</t>
    </rPh>
    <rPh sb="13" eb="14">
      <t>シャ</t>
    </rPh>
    <rPh sb="14" eb="16">
      <t>フタン</t>
    </rPh>
    <phoneticPr fontId="20"/>
  </si>
  <si>
    <t>A4サイズ・厚さ３ｃｍ以内・4kgまで全国一律料</t>
    <rPh sb="6" eb="7">
      <t>アツ</t>
    </rPh>
    <rPh sb="11" eb="13">
      <t>イナイ</t>
    </rPh>
    <phoneticPr fontId="12"/>
  </si>
  <si>
    <t>A4サイズ・厚さ制限なし・4kgまで全国一律料</t>
    <rPh sb="6" eb="7">
      <t>アツ</t>
    </rPh>
    <rPh sb="8" eb="10">
      <t>セイゲン</t>
    </rPh>
    <phoneticPr fontId="12"/>
  </si>
  <si>
    <t>←端数は四捨五入</t>
    <rPh sb="1" eb="3">
      <t>ハスウ</t>
    </rPh>
    <rPh sb="4" eb="8">
      <t>シシャゴニュウ</t>
    </rPh>
    <phoneticPr fontId="12"/>
  </si>
  <si>
    <t>　</t>
    <phoneticPr fontId="12"/>
  </si>
  <si>
    <t>民事法務協会から請求・発送</t>
    <rPh sb="8" eb="10">
      <t>セイキュウ</t>
    </rPh>
    <phoneticPr fontId="20"/>
  </si>
  <si>
    <t xml:space="preserve"> （記入例）100-1234</t>
    <rPh sb="2" eb="4">
      <t>キニュウ</t>
    </rPh>
    <rPh sb="4" eb="5">
      <t>レイ</t>
    </rPh>
    <phoneticPr fontId="12"/>
  </si>
  <si>
    <t>部署名</t>
    <rPh sb="0" eb="2">
      <t>ブショ</t>
    </rPh>
    <rPh sb="2" eb="3">
      <t>メイ</t>
    </rPh>
    <phoneticPr fontId="20"/>
  </si>
  <si>
    <t>担当者</t>
    <rPh sb="0" eb="3">
      <t>タントウシャ</t>
    </rPh>
    <phoneticPr fontId="20"/>
  </si>
  <si>
    <t>（記入例）03-1111-2222</t>
    <phoneticPr fontId="12"/>
  </si>
  <si>
    <t>内線</t>
    <rPh sb="0" eb="2">
      <t>ナイセン</t>
    </rPh>
    <phoneticPr fontId="20"/>
  </si>
  <si>
    <t>重さ
合計</t>
    <rPh sb="0" eb="1">
      <t>オモ</t>
    </rPh>
    <rPh sb="3" eb="5">
      <t>ゴウケイ</t>
    </rPh>
    <phoneticPr fontId="12"/>
  </si>
  <si>
    <t>ｶ)〇〇ｶｲｼｬ</t>
    <phoneticPr fontId="12"/>
  </si>
  <si>
    <t>郵送不要</t>
    <rPh sb="0" eb="2">
      <t>ユウソウ</t>
    </rPh>
    <rPh sb="2" eb="4">
      <t>フヨウ</t>
    </rPh>
    <phoneticPr fontId="12"/>
  </si>
  <si>
    <t>メール</t>
  </si>
  <si>
    <t>メール</t>
    <phoneticPr fontId="12"/>
  </si>
  <si>
    <t>※請求書のみ郵送</t>
    <rPh sb="1" eb="4">
      <t>セイキュウショ</t>
    </rPh>
    <rPh sb="6" eb="8">
      <t>ユウソウ</t>
    </rPh>
    <phoneticPr fontId="12"/>
  </si>
  <si>
    <t xml:space="preserve">送 料   </t>
    <rPh sb="0" eb="1">
      <t>ソウ</t>
    </rPh>
    <rPh sb="2" eb="3">
      <t>リョウ</t>
    </rPh>
    <phoneticPr fontId="20"/>
  </si>
  <si>
    <t>← 送付する書類に合わせて変更してください</t>
    <rPh sb="2" eb="4">
      <t>ソウフ</t>
    </rPh>
    <rPh sb="6" eb="8">
      <t>ショルイ</t>
    </rPh>
    <rPh sb="9" eb="10">
      <t>ア</t>
    </rPh>
    <rPh sb="13" eb="15">
      <t>ヘンコウ</t>
    </rPh>
    <phoneticPr fontId="12"/>
  </si>
  <si>
    <t>【送付先】</t>
    <phoneticPr fontId="20"/>
  </si>
  <si>
    <t>メールアドレス</t>
    <phoneticPr fontId="20"/>
  </si>
  <si>
    <t>電話番号</t>
    <rPh sb="0" eb="2">
      <t>デンワ</t>
    </rPh>
    <rPh sb="2" eb="4">
      <t>バンゴウ</t>
    </rPh>
    <phoneticPr fontId="20"/>
  </si>
  <si>
    <t>　　　　　年　　月　　日　　　</t>
    <rPh sb="5" eb="6">
      <t>ネン</t>
    </rPh>
    <rPh sb="8" eb="9">
      <t>ツキ</t>
    </rPh>
    <rPh sb="11" eb="12">
      <t>ヒ</t>
    </rPh>
    <phoneticPr fontId="12"/>
  </si>
  <si>
    <t>その他
ご要望等</t>
    <rPh sb="2" eb="3">
      <t>タ</t>
    </rPh>
    <rPh sb="5" eb="7">
      <t>ヨウボウ</t>
    </rPh>
    <rPh sb="7" eb="8">
      <t>ナド</t>
    </rPh>
    <phoneticPr fontId="20"/>
  </si>
  <si>
    <r>
      <rPr>
        <b/>
        <sz val="20"/>
        <color rgb="FFFF0000"/>
        <rFont val="ＭＳ ゴシック"/>
        <family val="3"/>
        <charset val="128"/>
      </rPr>
      <t>【</t>
    </r>
    <r>
      <rPr>
        <b/>
        <sz val="24"/>
        <color rgb="FFFF0000"/>
        <rFont val="ＭＳ ゴシック"/>
        <family val="3"/>
        <charset val="128"/>
      </rPr>
      <t>非会員</t>
    </r>
    <r>
      <rPr>
        <b/>
        <sz val="20"/>
        <color rgb="FFFF0000"/>
        <rFont val="ＭＳ ゴシック"/>
        <family val="3"/>
        <charset val="128"/>
      </rPr>
      <t>(自治体)用】</t>
    </r>
    <r>
      <rPr>
        <b/>
        <sz val="20"/>
        <color theme="1"/>
        <rFont val="ＭＳ ゴシック"/>
        <family val="3"/>
        <charset val="128"/>
      </rPr>
      <t>国土調査関係図書申込書</t>
    </r>
    <rPh sb="1" eb="2">
      <t>ヒ</t>
    </rPh>
    <rPh sb="2" eb="4">
      <t>カイイン</t>
    </rPh>
    <rPh sb="5" eb="8">
      <t>ジチタイ</t>
    </rPh>
    <rPh sb="9" eb="10">
      <t>ヨウ</t>
    </rPh>
    <rPh sb="11" eb="13">
      <t>コクド</t>
    </rPh>
    <rPh sb="13" eb="15">
      <t>チョウサ</t>
    </rPh>
    <rPh sb="15" eb="17">
      <t>カンケイ</t>
    </rPh>
    <rPh sb="17" eb="19">
      <t>トショ</t>
    </rPh>
    <rPh sb="19" eb="22">
      <t>モウシコミショ</t>
    </rPh>
    <phoneticPr fontId="20"/>
  </si>
  <si>
    <t>団体名</t>
    <rPh sb="0" eb="2">
      <t>ダンタイ</t>
    </rPh>
    <rPh sb="2" eb="3">
      <t>メイ</t>
    </rPh>
    <phoneticPr fontId="20"/>
  </si>
  <si>
    <t>　　　　　　　　全国国土調査協会 発行図書</t>
    <rPh sb="8" eb="10">
      <t>ゼンコク</t>
    </rPh>
    <rPh sb="17" eb="19">
      <t>ハッコウ</t>
    </rPh>
    <rPh sb="19" eb="21">
      <t>トショ</t>
    </rPh>
    <phoneticPr fontId="20"/>
  </si>
  <si>
    <t>表示登記教材 地目認定（改訂版）　</t>
    <phoneticPr fontId="20"/>
  </si>
  <si>
    <t>●当協会の図書の発送は、地方公共団体及び国土調査法施行令第1条に規定する団体は代金納入前に発送します。</t>
    <rPh sb="1" eb="4">
      <t>トウキョウカイ</t>
    </rPh>
    <rPh sb="5" eb="7">
      <t>トショ</t>
    </rPh>
    <rPh sb="8" eb="10">
      <t>ハッソウ</t>
    </rPh>
    <rPh sb="39" eb="41">
      <t>ダイキン</t>
    </rPh>
    <rPh sb="41" eb="43">
      <t>ノウニュウ</t>
    </rPh>
    <rPh sb="43" eb="44">
      <t>マエ</t>
    </rPh>
    <rPh sb="45" eb="47">
      <t>ハッソウ</t>
    </rPh>
    <phoneticPr fontId="20"/>
  </si>
  <si>
    <t>クロネコヤマト
ビジネスメンバーズ
宅急便料金表</t>
    <rPh sb="18" eb="21">
      <t>タッキュウビン</t>
    </rPh>
    <rPh sb="21" eb="24">
      <t>リョウキンヒョウ</t>
    </rPh>
    <phoneticPr fontId="12"/>
  </si>
  <si>
    <t>当協会から請求・発送</t>
    <rPh sb="0" eb="3">
      <t>トウキョウカイ</t>
    </rPh>
    <rPh sb="5" eb="7">
      <t>セイキュウ</t>
    </rPh>
    <rPh sb="8" eb="10">
      <t>ハッソウ</t>
    </rPh>
    <phoneticPr fontId="12"/>
  </si>
  <si>
    <t>当協会から請求・発送</t>
    <rPh sb="0" eb="3">
      <t>トウキョウカイ</t>
    </rPh>
    <rPh sb="5" eb="7">
      <t>セイキュウ</t>
    </rPh>
    <rPh sb="8" eb="10">
      <t>ハッソウ</t>
    </rPh>
    <phoneticPr fontId="20"/>
  </si>
  <si>
    <t>※書籍はメール依頼
※台帳は￥０で入力</t>
    <rPh sb="1" eb="3">
      <t>ショセキ</t>
    </rPh>
    <rPh sb="7" eb="9">
      <t>イライ</t>
    </rPh>
    <rPh sb="11" eb="13">
      <t>ダイチョウ</t>
    </rPh>
    <rPh sb="17" eb="19">
      <t>ニュウリョク</t>
    </rPh>
    <phoneticPr fontId="20"/>
  </si>
  <si>
    <t>以下余白　</t>
    <rPh sb="0" eb="2">
      <t>イカ</t>
    </rPh>
    <rPh sb="2" eb="4">
      <t>ヨハク</t>
    </rPh>
    <phoneticPr fontId="20"/>
  </si>
  <si>
    <t>-</t>
    <phoneticPr fontId="12"/>
  </si>
  <si>
    <t>1式</t>
    <rPh sb="1" eb="2">
      <t>シキ</t>
    </rPh>
    <phoneticPr fontId="12"/>
  </si>
  <si>
    <t>請求書類</t>
    <rPh sb="0" eb="2">
      <t>セイキュウ</t>
    </rPh>
    <rPh sb="2" eb="4">
      <t>ショルイ</t>
    </rPh>
    <phoneticPr fontId="12"/>
  </si>
  <si>
    <t>ログイン</t>
    <phoneticPr fontId="12"/>
  </si>
  <si>
    <t>備 考</t>
    <rPh sb="0" eb="1">
      <t>ビ</t>
    </rPh>
    <rPh sb="2" eb="3">
      <t>コウ</t>
    </rPh>
    <phoneticPr fontId="12"/>
  </si>
  <si>
    <t>※メール転送のみ！台帳入力不要！</t>
    <rPh sb="4" eb="6">
      <t>テンソウ</t>
    </rPh>
    <phoneticPr fontId="12"/>
  </si>
  <si>
    <t>請求書</t>
    <rPh sb="0" eb="3">
      <t>セイキュウショ</t>
    </rPh>
    <phoneticPr fontId="12"/>
  </si>
  <si>
    <t>※台帳入力したら、即セルを緑色変更
※請求書不要</t>
    <rPh sb="1" eb="3">
      <t>ダイチョウ</t>
    </rPh>
    <rPh sb="3" eb="5">
      <t>ニュウリョク</t>
    </rPh>
    <rPh sb="9" eb="10">
      <t>ソク</t>
    </rPh>
    <rPh sb="13" eb="15">
      <t>ミドリイロ</t>
    </rPh>
    <rPh sb="15" eb="17">
      <t>ヘンコウ</t>
    </rPh>
    <phoneticPr fontId="12"/>
  </si>
  <si>
    <t>https://bmypage.kuronekoyamato.co.jp/bmypage/servlet/jp.co.kuronekoyamato.wur.hmp.servlet.user.HMPLGI0010JspServlet</t>
    <phoneticPr fontId="12"/>
  </si>
  <si>
    <t xml:space="preserve">お役様コード </t>
    <rPh sb="1" eb="3">
      <t>ヤクサマ</t>
    </rPh>
    <phoneticPr fontId="12"/>
  </si>
  <si>
    <t>パスワード</t>
    <phoneticPr fontId="12"/>
  </si>
  <si>
    <t>zenF8Kouhou</t>
    <phoneticPr fontId="12"/>
  </si>
  <si>
    <t>レターパックライト</t>
    <phoneticPr fontId="12"/>
  </si>
  <si>
    <t>レターパックプラス</t>
    <phoneticPr fontId="12"/>
  </si>
  <si>
    <t>ご要望</t>
    <phoneticPr fontId="12"/>
  </si>
  <si>
    <t>　　Mail：</t>
    <phoneticPr fontId="12"/>
  </si>
  <si>
    <t>tosho@zen-kyo.or.jp</t>
    <phoneticPr fontId="12"/>
  </si>
  <si>
    <t>地籍調査事業の工程管理及び検査の手引（第６版）　※CD-ROM付き</t>
    <rPh sb="0" eb="2">
      <t>チセキ</t>
    </rPh>
    <rPh sb="2" eb="4">
      <t>チョウサ</t>
    </rPh>
    <rPh sb="4" eb="6">
      <t>ジギョウ</t>
    </rPh>
    <rPh sb="7" eb="9">
      <t>コウテイ</t>
    </rPh>
    <rPh sb="9" eb="11">
      <t>カンリ</t>
    </rPh>
    <rPh sb="11" eb="12">
      <t>オヨ</t>
    </rPh>
    <rPh sb="13" eb="15">
      <t>ケンサ</t>
    </rPh>
    <rPh sb="16" eb="18">
      <t>テビ</t>
    </rPh>
    <rPh sb="19" eb="20">
      <t>ダイ</t>
    </rPh>
    <rPh sb="21" eb="22">
      <t>ハン</t>
    </rPh>
    <rPh sb="31" eb="32">
      <t>ツ</t>
    </rPh>
    <phoneticPr fontId="20"/>
  </si>
  <si>
    <t>表示登記教材 建物認定（４訂版）</t>
    <phoneticPr fontId="20"/>
  </si>
  <si>
    <t>表示登記教材 建物認定（４訂版）　</t>
    <phoneticPr fontId="20"/>
  </si>
  <si>
    <t>会員
種別</t>
    <rPh sb="0" eb="2">
      <t>カイイン</t>
    </rPh>
    <rPh sb="3" eb="5">
      <t>シュベツ</t>
    </rPh>
    <phoneticPr fontId="12"/>
  </si>
  <si>
    <t>非</t>
    <rPh sb="0" eb="1">
      <t>ヒ</t>
    </rPh>
    <phoneticPr fontId="12"/>
  </si>
  <si>
    <t>書籍
金額</t>
    <rPh sb="0" eb="2">
      <t>ショセキ</t>
    </rPh>
    <rPh sb="3" eb="5">
      <t>キンガク</t>
    </rPh>
    <phoneticPr fontId="12"/>
  </si>
  <si>
    <t>　　</t>
    <phoneticPr fontId="12"/>
  </si>
  <si>
    <t>様</t>
  </si>
  <si>
    <r>
      <rPr>
        <b/>
        <sz val="13"/>
        <rFont val="ＭＳ 明朝"/>
        <family val="1"/>
        <charset val="128"/>
      </rPr>
      <t>【民事法務協会の書籍をご注文のお客様へ】</t>
    </r>
    <r>
      <rPr>
        <b/>
        <sz val="11"/>
        <rFont val="ＭＳ 明朝"/>
        <family val="1"/>
        <charset val="128"/>
      </rPr>
      <t xml:space="preserve">
</t>
    </r>
    <r>
      <rPr>
        <b/>
        <sz val="11"/>
        <color rgb="FFFF0000"/>
        <rFont val="ＭＳ 明朝"/>
        <family val="1"/>
        <charset val="128"/>
      </rPr>
      <t>一般財団法人民事法務協会から書籍及び代金請求書が送付されます。</t>
    </r>
    <r>
      <rPr>
        <b/>
        <sz val="11"/>
        <rFont val="ＭＳ 明朝"/>
        <family val="1"/>
        <charset val="128"/>
      </rPr>
      <t xml:space="preserve">
</t>
    </r>
    <r>
      <rPr>
        <b/>
        <u val="double"/>
        <sz val="11"/>
        <rFont val="ＭＳ 明朝"/>
        <family val="1"/>
        <charset val="128"/>
      </rPr>
      <t>代金振込先が当協会と異なりますので、ご留意ください。</t>
    </r>
    <phoneticPr fontId="12"/>
  </si>
  <si>
    <t>拝啓　時下ますますご清栄のこととお慶び申し上げます。
平素は格別のご高配を賜り、厚く御礼申し上げます。</t>
    <rPh sb="3" eb="5">
      <t>ジカ</t>
    </rPh>
    <rPh sb="10" eb="12">
      <t>セイエイ</t>
    </rPh>
    <rPh sb="17" eb="18">
      <t>ヨロコ</t>
    </rPh>
    <rPh sb="19" eb="20">
      <t>モウ</t>
    </rPh>
    <rPh sb="21" eb="22">
      <t>ア</t>
    </rPh>
    <phoneticPr fontId="12"/>
  </si>
  <si>
    <r>
      <t>※ ヤマトビジネスメンバーズにログインをし、画面左下の</t>
    </r>
    <r>
      <rPr>
        <b/>
        <u/>
        <sz val="11"/>
        <color theme="1"/>
        <rFont val="ＭＳ Ｐゴシック"/>
        <family val="3"/>
        <charset val="128"/>
      </rPr>
      <t xml:space="preserve"> [ご契約運賃の確認] </t>
    </r>
    <r>
      <rPr>
        <u/>
        <sz val="11"/>
        <color theme="1"/>
        <rFont val="ＭＳ Ｐゴシック"/>
        <family val="3"/>
        <charset val="128"/>
      </rPr>
      <t>をクリックしてください。</t>
    </r>
    <phoneticPr fontId="12"/>
  </si>
  <si>
    <t xml:space="preserve"> </t>
    <phoneticPr fontId="12"/>
  </si>
  <si>
    <t>※ 申込書はエクセル形式のまま送付をお願いいたします。</t>
    <rPh sb="2" eb="5">
      <t>モウシコミショ</t>
    </rPh>
    <rPh sb="10" eb="12">
      <t>ケイシキ</t>
    </rPh>
    <rPh sb="15" eb="17">
      <t>ソウフ</t>
    </rPh>
    <rPh sb="19" eb="20">
      <t>ネガ</t>
    </rPh>
    <phoneticPr fontId="12"/>
  </si>
  <si>
    <t>【お願い】
振込依頼人名の前または後ろに請求書右上の請求番号を入力してお振込みください。
もし「振込依頼人名」を変更できない場合は、請求番号入力不要です。</t>
    <rPh sb="2" eb="3">
      <t>ネガ</t>
    </rPh>
    <rPh sb="13" eb="14">
      <t>マエ</t>
    </rPh>
    <rPh sb="17" eb="18">
      <t>ウシ</t>
    </rPh>
    <rPh sb="70" eb="74">
      <t>ニュウリョクフヨウ</t>
    </rPh>
    <phoneticPr fontId="12"/>
  </si>
  <si>
    <t>地籍調査事業の工程管理及び検査の手引（第６版）　　　　　　    　　※CD-ROM付き</t>
    <rPh sb="0" eb="2">
      <t>チセキ</t>
    </rPh>
    <rPh sb="2" eb="4">
      <t>チョウサ</t>
    </rPh>
    <rPh sb="4" eb="6">
      <t>ジギョウ</t>
    </rPh>
    <rPh sb="7" eb="9">
      <t>コウテイ</t>
    </rPh>
    <rPh sb="9" eb="11">
      <t>カンリ</t>
    </rPh>
    <rPh sb="11" eb="12">
      <t>オヨ</t>
    </rPh>
    <rPh sb="13" eb="15">
      <t>ケンサ</t>
    </rPh>
    <rPh sb="16" eb="18">
      <t>テビ</t>
    </rPh>
    <rPh sb="19" eb="20">
      <t>ダイ</t>
    </rPh>
    <rPh sb="21" eb="22">
      <t>ハン</t>
    </rPh>
    <rPh sb="42" eb="43">
      <t>ツ</t>
    </rPh>
    <phoneticPr fontId="20"/>
  </si>
  <si>
    <t>まもってあげたい未来の安心－地籍調査のあらまし　　　　　　　（平成28年版）</t>
    <phoneticPr fontId="20"/>
  </si>
  <si>
    <t>地籍フォーマット2000の手引き～数値地籍情報の利活用に向けて～</t>
    <rPh sb="17" eb="19">
      <t>スウチ</t>
    </rPh>
    <rPh sb="19" eb="21">
      <t>チセキ</t>
    </rPh>
    <rPh sb="21" eb="23">
      <t>ジョウホウ</t>
    </rPh>
    <rPh sb="24" eb="27">
      <t>リカツヨウ</t>
    </rPh>
    <rPh sb="28" eb="29">
      <t>ム</t>
    </rPh>
    <phoneticPr fontId="20"/>
  </si>
  <si>
    <t>地籍測量成果検定における指摘事例集（第３版）</t>
    <rPh sb="18" eb="19">
      <t>ダイ</t>
    </rPh>
    <rPh sb="20" eb="21">
      <t>ハン</t>
    </rPh>
    <phoneticPr fontId="20"/>
  </si>
  <si>
    <t>年　　月　　日</t>
  </si>
  <si>
    <t>法令集
第12版
会員</t>
    <rPh sb="0" eb="3">
      <t>ホウレイシュウ</t>
    </rPh>
    <rPh sb="9" eb="11">
      <t>カイイン</t>
    </rPh>
    <phoneticPr fontId="22"/>
  </si>
  <si>
    <t>法令集
第12版
非会員</t>
    <rPh sb="9" eb="10">
      <t>ヒ</t>
    </rPh>
    <phoneticPr fontId="22"/>
  </si>
  <si>
    <t>初任者
マニュアル</t>
    <rPh sb="0" eb="3">
      <t>ショニンシャ</t>
    </rPh>
    <phoneticPr fontId="22"/>
  </si>
  <si>
    <t>工程管理及び検査の手引　CD第6版</t>
    <rPh sb="0" eb="2">
      <t>コウテイ</t>
    </rPh>
    <rPh sb="2" eb="4">
      <t>カンリ</t>
    </rPh>
    <rPh sb="4" eb="5">
      <t>オヨ</t>
    </rPh>
    <rPh sb="6" eb="8">
      <t>ケンサ</t>
    </rPh>
    <rPh sb="9" eb="11">
      <t>テビキ</t>
    </rPh>
    <rPh sb="14" eb="15">
      <t>ダイ</t>
    </rPh>
    <rPh sb="16" eb="17">
      <t>バン</t>
    </rPh>
    <phoneticPr fontId="22"/>
  </si>
  <si>
    <t>地籍測量
の手引
第８版</t>
    <rPh sb="0" eb="2">
      <t>チセキ</t>
    </rPh>
    <rPh sb="2" eb="4">
      <t>ソクリョウ</t>
    </rPh>
    <rPh sb="6" eb="8">
      <t>テビキ</t>
    </rPh>
    <phoneticPr fontId="22"/>
  </si>
  <si>
    <r>
      <t xml:space="preserve">地籍測量成果指摘事例集
</t>
    </r>
    <r>
      <rPr>
        <sz val="9"/>
        <rFont val="Meiryo UI"/>
        <family val="3"/>
        <charset val="128"/>
      </rPr>
      <t>第3版</t>
    </r>
    <rPh sb="0" eb="2">
      <t>チセキ</t>
    </rPh>
    <rPh sb="2" eb="4">
      <t>ソクリョウ</t>
    </rPh>
    <rPh sb="4" eb="6">
      <t>セイカ</t>
    </rPh>
    <phoneticPr fontId="20"/>
  </si>
  <si>
    <t>まもって
あげたい
パンフレット</t>
  </si>
  <si>
    <t>【国測協】
記載例
(地上法)</t>
    <rPh sb="1" eb="2">
      <t>クニ</t>
    </rPh>
    <rPh sb="2" eb="3">
      <t>ソク</t>
    </rPh>
    <rPh sb="3" eb="4">
      <t>キョウ</t>
    </rPh>
    <rPh sb="6" eb="8">
      <t>キサイ</t>
    </rPh>
    <rPh sb="8" eb="9">
      <t>レイ</t>
    </rPh>
    <rPh sb="11" eb="13">
      <t>チジョウ</t>
    </rPh>
    <rPh sb="13" eb="14">
      <t>ホウ</t>
    </rPh>
    <phoneticPr fontId="21"/>
  </si>
  <si>
    <t>【国測協】
記載例
(地上法)</t>
    <rPh sb="1" eb="2">
      <t>クニ</t>
    </rPh>
    <rPh sb="2" eb="3">
      <t>ソク</t>
    </rPh>
    <rPh sb="3" eb="4">
      <t>キョウ</t>
    </rPh>
    <rPh sb="6" eb="8">
      <t>キサイ</t>
    </rPh>
    <rPh sb="8" eb="9">
      <t>レイ</t>
    </rPh>
    <phoneticPr fontId="21"/>
  </si>
  <si>
    <t>【国測協】
記載例
(航測法)</t>
    <rPh sb="6" eb="9">
      <t>キサイレイ</t>
    </rPh>
    <rPh sb="11" eb="13">
      <t>コウソク</t>
    </rPh>
    <rPh sb="13" eb="14">
      <t>ホウ</t>
    </rPh>
    <phoneticPr fontId="21"/>
  </si>
  <si>
    <t>【国測協】
記載例
(航測法)</t>
    <rPh sb="6" eb="9">
      <t>キサイレイ</t>
    </rPh>
    <rPh sb="13" eb="14">
      <t>ホウ</t>
    </rPh>
    <phoneticPr fontId="21"/>
  </si>
  <si>
    <t>【国測協】
フォーマット2000</t>
  </si>
  <si>
    <t>【国測協】
ハンドブック
(H23）</t>
  </si>
  <si>
    <t>全訂第三版　
相続における戸籍の見方と登記手続</t>
    <phoneticPr fontId="20"/>
  </si>
  <si>
    <t>Q＆A詳解
土地台帳</t>
    <rPh sb="3" eb="5">
      <t>ショウカイ</t>
    </rPh>
    <rPh sb="6" eb="8">
      <t>トチ</t>
    </rPh>
    <rPh sb="8" eb="10">
      <t>ダイチョウ</t>
    </rPh>
    <phoneticPr fontId="21"/>
  </si>
  <si>
    <t>4改訂 表示
登記にかかる各種図面・地図の作成と訂正の事例集</t>
    <phoneticPr fontId="20"/>
  </si>
  <si>
    <t>所有者不明
土地特借法・表題部所有者不明土地適正化法の実務と登記</t>
    <rPh sb="0" eb="3">
      <t>ショユウシャ</t>
    </rPh>
    <rPh sb="3" eb="5">
      <t>フメイ</t>
    </rPh>
    <rPh sb="6" eb="7">
      <t>ツチ</t>
    </rPh>
    <rPh sb="7" eb="8">
      <t>チ</t>
    </rPh>
    <rPh sb="8" eb="9">
      <t>トク</t>
    </rPh>
    <rPh sb="9" eb="10">
      <t>シャク</t>
    </rPh>
    <rPh sb="10" eb="11">
      <t>ホウ</t>
    </rPh>
    <rPh sb="12" eb="14">
      <t>ヒョウダイ</t>
    </rPh>
    <rPh sb="14" eb="15">
      <t>ブ</t>
    </rPh>
    <rPh sb="15" eb="18">
      <t>ショユウシャ</t>
    </rPh>
    <rPh sb="18" eb="20">
      <t>フメイ</t>
    </rPh>
    <rPh sb="20" eb="22">
      <t>トチ</t>
    </rPh>
    <rPh sb="22" eb="25">
      <t>テキセイカ</t>
    </rPh>
    <rPh sb="25" eb="26">
      <t>ホウ</t>
    </rPh>
    <rPh sb="27" eb="29">
      <t>ジツム</t>
    </rPh>
    <rPh sb="30" eb="32">
      <t>トウキ</t>
    </rPh>
    <phoneticPr fontId="21"/>
  </si>
  <si>
    <t>Q＆A筆界
特定のための公図・旧土地台帳の知識</t>
    <phoneticPr fontId="20"/>
  </si>
  <si>
    <t>訂版 境界
の理論と実務</t>
    <phoneticPr fontId="20"/>
  </si>
  <si>
    <t>表示登記教
地目認定
改訂版</t>
    <rPh sb="0" eb="2">
      <t>ヒョウジ</t>
    </rPh>
    <rPh sb="2" eb="4">
      <t>トウキ</t>
    </rPh>
    <rPh sb="4" eb="5">
      <t>キョウ</t>
    </rPh>
    <rPh sb="6" eb="8">
      <t>チモク</t>
    </rPh>
    <rPh sb="8" eb="10">
      <t>ニンテイ</t>
    </rPh>
    <rPh sb="11" eb="14">
      <t>カイテイバン</t>
    </rPh>
    <phoneticPr fontId="21"/>
  </si>
  <si>
    <t>表示登記教
建物認定
4訂版</t>
    <phoneticPr fontId="21"/>
  </si>
  <si>
    <t>請求番号</t>
    <rPh sb="0" eb="4">
      <t>セイキュウバンゴウ</t>
    </rPh>
    <phoneticPr fontId="12"/>
  </si>
  <si>
    <t>品名</t>
    <rPh sb="0" eb="2">
      <t>ヒンメイ</t>
    </rPh>
    <phoneticPr fontId="12"/>
  </si>
  <si>
    <t>価格</t>
    <rPh sb="0" eb="2">
      <t>カカク</t>
    </rPh>
    <phoneticPr fontId="12"/>
  </si>
  <si>
    <t>数量</t>
    <rPh sb="0" eb="2">
      <t>スウリョウ</t>
    </rPh>
    <phoneticPr fontId="12"/>
  </si>
  <si>
    <t>小計</t>
    <rPh sb="0" eb="2">
      <t>ショウケイ</t>
    </rPh>
    <phoneticPr fontId="12"/>
  </si>
  <si>
    <t>●請求書類等はメールに添付して送付します。</t>
    <rPh sb="15" eb="17">
      <t>ソウフ</t>
    </rPh>
    <phoneticPr fontId="12"/>
  </si>
  <si>
    <t>早速ですが、下記のとおり書類を送付いたしますので、
ご査収のほどよろしくお願い申し上げます。</t>
    <rPh sb="0" eb="2">
      <t>サッソク</t>
    </rPh>
    <rPh sb="6" eb="8">
      <t>カキ</t>
    </rPh>
    <rPh sb="12" eb="14">
      <t>ショルイ</t>
    </rPh>
    <rPh sb="15" eb="17">
      <t>ソウフ</t>
    </rPh>
    <rPh sb="27" eb="29">
      <t>サシュウ</t>
    </rPh>
    <rPh sb="37" eb="38">
      <t>ネガ</t>
    </rPh>
    <rPh sb="39" eb="40">
      <t>モウ</t>
    </rPh>
    <rPh sb="41" eb="42">
      <t>ア</t>
    </rPh>
    <phoneticPr fontId="12"/>
  </si>
  <si>
    <t>航測法による地籍調査における作業の記録及び成果の記載例</t>
    <phoneticPr fontId="20"/>
  </si>
  <si>
    <t>　レターパック（ライト・プラス）または宅急便で発送いたします。</t>
    <rPh sb="19" eb="22">
      <t>タッキュウビン</t>
    </rPh>
    <rPh sb="23" eb="25">
      <t>ハッソウ</t>
    </rPh>
    <phoneticPr fontId="12"/>
  </si>
  <si>
    <r>
      <rPr>
        <b/>
        <sz val="13"/>
        <rFont val="ＭＳ ゴシック"/>
        <family val="3"/>
        <charset val="128"/>
      </rPr>
      <t xml:space="preserve">【民事法務協会の書籍をご注文のお客様へ】
</t>
    </r>
    <r>
      <rPr>
        <b/>
        <sz val="11"/>
        <rFont val="ＭＳ ゴシック"/>
        <family val="3"/>
        <charset val="128"/>
      </rPr>
      <t>　</t>
    </r>
    <r>
      <rPr>
        <b/>
        <sz val="11"/>
        <color rgb="FFFF0000"/>
        <rFont val="ＭＳ ゴシック"/>
        <family val="3"/>
        <charset val="128"/>
      </rPr>
      <t>民事法務協会から書籍及び代金請求書が送付されます。</t>
    </r>
    <r>
      <rPr>
        <b/>
        <sz val="11"/>
        <rFont val="ＭＳ ゴシック"/>
        <family val="3"/>
        <charset val="128"/>
      </rPr>
      <t xml:space="preserve">
　</t>
    </r>
    <r>
      <rPr>
        <b/>
        <u val="double"/>
        <sz val="11"/>
        <rFont val="ＭＳ ゴシック"/>
        <family val="3"/>
        <charset val="128"/>
      </rPr>
      <t>代金振込先が当協会と異なりますので、ご注意ください。</t>
    </r>
    <rPh sb="8" eb="10">
      <t>ショセキ</t>
    </rPh>
    <rPh sb="12" eb="14">
      <t>チュウモン</t>
    </rPh>
    <rPh sb="16" eb="18">
      <t>キャクサマ</t>
    </rPh>
    <phoneticPr fontId="12"/>
  </si>
  <si>
    <t>名前</t>
    <rPh sb="0" eb="2">
      <t>ナマエ</t>
    </rPh>
    <phoneticPr fontId="44"/>
  </si>
  <si>
    <t>担当者</t>
    <rPh sb="0" eb="3">
      <t>タントウシャ</t>
    </rPh>
    <phoneticPr fontId="44"/>
  </si>
  <si>
    <t>納得！明解！筆界をめぐる登記実務</t>
    <rPh sb="0" eb="2">
      <t>ナットク</t>
    </rPh>
    <rPh sb="3" eb="5">
      <t>メイカイ</t>
    </rPh>
    <rPh sb="6" eb="8">
      <t>ヒッカイ</t>
    </rPh>
    <rPh sb="12" eb="16">
      <t>トウキジツム</t>
    </rPh>
    <phoneticPr fontId="12"/>
  </si>
  <si>
    <t>欠品</t>
    <rPh sb="0" eb="2">
      <t>ケッピン</t>
    </rPh>
    <phoneticPr fontId="12"/>
  </si>
  <si>
    <t>地籍調査事業費積算基準書（２０２６年度版）</t>
    <rPh sb="2" eb="4">
      <t>チョウサ</t>
    </rPh>
    <rPh sb="4" eb="7">
      <t>ジギョウヒ</t>
    </rPh>
    <rPh sb="7" eb="9">
      <t>セキサン</t>
    </rPh>
    <rPh sb="9" eb="12">
      <t>キジュンショ</t>
    </rPh>
    <rPh sb="17" eb="19">
      <t>ネンド</t>
    </rPh>
    <rPh sb="19" eb="20">
      <t>バン</t>
    </rPh>
    <phoneticPr fontId="20"/>
  </si>
  <si>
    <t>積算基準書
2026
会員</t>
    <rPh sb="0" eb="2">
      <t>セキサン</t>
    </rPh>
    <rPh sb="2" eb="4">
      <t>キジュン</t>
    </rPh>
    <rPh sb="4" eb="5">
      <t>ショ</t>
    </rPh>
    <rPh sb="11" eb="13">
      <t>カイイン</t>
    </rPh>
    <phoneticPr fontId="22"/>
  </si>
  <si>
    <t>積算基準書
2026
非会員</t>
    <rPh sb="0" eb="2">
      <t>セキサン</t>
    </rPh>
    <rPh sb="2" eb="4">
      <t>キジュン</t>
    </rPh>
    <rPh sb="4" eb="5">
      <t>ショ</t>
    </rPh>
    <phoneticPr fontId="22"/>
  </si>
  <si>
    <t>地籍測量及び地積測定における作業の記録及び成果の記載例〈地上法版〉令和8年5月</t>
    <rPh sb="33" eb="35">
      <t>レイワ</t>
    </rPh>
    <rPh sb="36" eb="37">
      <t>ネン</t>
    </rPh>
    <rPh sb="38" eb="39">
      <t>ガツ</t>
    </rPh>
    <phoneticPr fontId="12"/>
  </si>
  <si>
    <t>地籍測量及び地積測定における作業の記録及び成果の記載例 〈地上法版〉令和8年5月</t>
    <rPh sb="34" eb="36">
      <t>レイワ</t>
    </rPh>
    <rPh sb="37" eb="38">
      <t>ネン</t>
    </rPh>
    <rPh sb="39" eb="40">
      <t>ガツ</t>
    </rPh>
    <phoneticPr fontId="20"/>
  </si>
  <si>
    <t>地籍調査研修テキスト（令和８年度版）</t>
    <rPh sb="0" eb="6">
      <t>チセキチョウサケンシュウ</t>
    </rPh>
    <rPh sb="11" eb="13">
      <t>レイワ</t>
    </rPh>
    <rPh sb="14" eb="15">
      <t>ネン</t>
    </rPh>
    <rPh sb="15" eb="16">
      <t>ド</t>
    </rPh>
    <rPh sb="16" eb="17">
      <t>バン</t>
    </rPh>
    <phoneticPr fontId="20"/>
  </si>
  <si>
    <t>地籍工程管理研修テキスト（令和８年度版）</t>
    <rPh sb="0" eb="2">
      <t>チセキ</t>
    </rPh>
    <rPh sb="2" eb="4">
      <t>コウテイ</t>
    </rPh>
    <rPh sb="4" eb="6">
      <t>カンリ</t>
    </rPh>
    <rPh sb="6" eb="8">
      <t>ケンシュウ</t>
    </rPh>
    <rPh sb="13" eb="15">
      <t>レイワ</t>
    </rPh>
    <rPh sb="16" eb="17">
      <t>ネン</t>
    </rPh>
    <rPh sb="17" eb="18">
      <t>ド</t>
    </rPh>
    <rPh sb="18" eb="19">
      <t>バン</t>
    </rPh>
    <phoneticPr fontId="20"/>
  </si>
  <si>
    <t>地籍調査研修テキスト（令和８年度版）</t>
    <rPh sb="0" eb="4">
      <t>チセキチョウサ</t>
    </rPh>
    <rPh sb="4" eb="6">
      <t>ケンシュウ</t>
    </rPh>
    <rPh sb="11" eb="13">
      <t>レイワ</t>
    </rPh>
    <rPh sb="14" eb="15">
      <t>ネン</t>
    </rPh>
    <rPh sb="15" eb="16">
      <t>ド</t>
    </rPh>
    <rPh sb="16" eb="17">
      <t>バン</t>
    </rPh>
    <phoneticPr fontId="20"/>
  </si>
  <si>
    <t>地籍調査
研修テキスト(R8)</t>
    <rPh sb="2" eb="4">
      <t>チョウサ</t>
    </rPh>
    <phoneticPr fontId="13"/>
  </si>
  <si>
    <t>工程管理
研修テキスト
(R8)</t>
    <rPh sb="0" eb="2">
      <t>コウテイ</t>
    </rPh>
    <rPh sb="2" eb="4">
      <t>カンリ</t>
    </rPh>
    <rPh sb="5" eb="7">
      <t>ケンシュウ</t>
    </rPh>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</si>
</sst>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quot;¥&quot;\-#,##0"/>
    <numFmt numFmtId="6" formatCode="&quot;¥&quot;#,##0;[Red]&quot;¥&quot;\-#,##0"/>
    <numFmt numFmtId="41" formatCode="_ * #,##0_ ;_ * \-#,##0_ ;_ * &quot;-&quot;_ ;_ @_ "/>
    <numFmt numFmtId="176" formatCode="#"/>
    <numFmt numFmtId="177" formatCode="[$-F800]dddd\,\ mmmm\ dd\,\ yyyy"/>
    <numFmt numFmtId="178" formatCode="#,##0_ "/>
    <numFmt numFmtId="179" formatCode="#,##0_);[Red]\(#,##0\)"/>
    <numFmt numFmtId="180" formatCode="&quot;¥&quot;#,##0_);[Red]\(&quot;¥&quot;#,##0\)"/>
    <numFmt numFmtId="181" formatCode="m/d;@"/>
    <numFmt numFmtId="182" formatCode="yyyy&quot;年&quot;m&quot;月&quot;d&quot;日&quot;;@"/>
    <numFmt numFmtId="183" formatCode="#,##0.0_);[Red]\(#,##0.0\)"/>
  </numFmts>
  <fonts count="12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2"/>
      <name val="ＭＳ 明朝"/>
      <family val="1"/>
      <charset val="128"/>
    </font>
    <font>
      <sz val="6"/>
      <name val="ＭＳ Ｐゴシック"/>
      <family val="3"/>
      <charset val="128"/>
    </font>
    <font>
      <sz val="11"/>
      <name val="ＭＳ 明朝"/>
      <family val="1"/>
      <charset val="128"/>
    </font>
    <font>
      <b/>
      <sz val="11"/>
      <color indexed="8"/>
      <name val="ＭＳ Ｐゴシック"/>
      <family val="3"/>
      <charset val="128"/>
    </font>
    <font>
      <b/>
      <sz val="14"/>
      <name val="ＭＳ 明朝"/>
      <family val="1"/>
      <charset val="128"/>
    </font>
    <font>
      <sz val="10"/>
      <name val="ＭＳ 明朝"/>
      <family val="1"/>
      <charset val="128"/>
    </font>
    <font>
      <sz val="11"/>
      <color indexed="8"/>
      <name val="ＭＳ Ｐゴシック"/>
      <family val="3"/>
      <charset val="128"/>
    </font>
    <font>
      <b/>
      <sz val="11"/>
      <name val="ＭＳ Ｐゴシック"/>
      <family val="3"/>
      <charset val="128"/>
    </font>
    <font>
      <sz val="10"/>
      <color theme="1"/>
      <name val="ＭＳ ゴシック"/>
      <family val="3"/>
      <charset val="128"/>
    </font>
    <font>
      <sz val="6"/>
      <name val="ＭＳ Ｐゴシック"/>
      <family val="2"/>
      <charset val="128"/>
      <scheme val="minor"/>
    </font>
    <font>
      <sz val="11"/>
      <name val="ＭＳ Ｐゴシック"/>
      <family val="3"/>
      <charset val="128"/>
    </font>
    <font>
      <b/>
      <sz val="20"/>
      <color theme="1"/>
      <name val="ＭＳ ゴシック"/>
      <family val="3"/>
      <charset val="128"/>
    </font>
    <font>
      <b/>
      <sz val="20"/>
      <color rgb="FFFF0000"/>
      <name val="ＭＳ ゴシック"/>
      <family val="3"/>
      <charset val="128"/>
    </font>
    <font>
      <sz val="11"/>
      <color theme="1"/>
      <name val="ＭＳ ゴシック"/>
      <family val="3"/>
      <charset val="128"/>
    </font>
    <font>
      <b/>
      <sz val="9"/>
      <color theme="1"/>
      <name val="ＭＳ ゴシック"/>
      <family val="3"/>
      <charset val="128"/>
    </font>
    <font>
      <b/>
      <sz val="11"/>
      <color theme="1"/>
      <name val="ＭＳ ゴシック"/>
      <family val="3"/>
      <charset val="128"/>
    </font>
    <font>
      <sz val="11"/>
      <color rgb="FFFF000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color indexed="8"/>
      <name val="ＭＳ Ｐゴシック"/>
      <family val="3"/>
      <charset val="128"/>
    </font>
    <font>
      <sz val="8"/>
      <name val="ＭＳ Ｐゴシック"/>
      <family val="3"/>
      <charset val="128"/>
    </font>
    <font>
      <sz val="12"/>
      <name val="ＭＳ Ｐゴシック"/>
      <family val="3"/>
      <charset val="128"/>
    </font>
    <font>
      <b/>
      <sz val="11"/>
      <name val="ＭＳ 明朝"/>
      <family val="1"/>
      <charset val="128"/>
    </font>
    <font>
      <sz val="11"/>
      <color theme="1"/>
      <name val="ＭＳ Ｐゴシック"/>
      <family val="3"/>
      <charset val="128"/>
      <scheme val="minor"/>
    </font>
    <font>
      <u/>
      <sz val="11"/>
      <color theme="10"/>
      <name val="ＭＳ Ｐゴシック"/>
      <family val="3"/>
      <charset val="128"/>
      <scheme val="minor"/>
    </font>
    <font>
      <b/>
      <sz val="18"/>
      <name val="ＭＳ 明朝"/>
      <family val="1"/>
      <charset val="128"/>
    </font>
    <font>
      <sz val="14"/>
      <name val="ＭＳ 明朝"/>
      <family val="1"/>
      <charset val="128"/>
    </font>
    <font>
      <sz val="13"/>
      <name val="ＭＳ 明朝"/>
      <family val="1"/>
      <charset val="128"/>
    </font>
    <font>
      <b/>
      <sz val="16"/>
      <name val="ＭＳ 明朝"/>
      <family val="1"/>
      <charset val="128"/>
    </font>
    <font>
      <sz val="13"/>
      <color theme="1"/>
      <name val="ＭＳ Ｐ明朝"/>
      <family val="1"/>
      <charset val="128"/>
    </font>
    <font>
      <sz val="11"/>
      <name val="ＭＳ Ｐ明朝"/>
      <family val="1"/>
      <charset val="128"/>
    </font>
    <font>
      <sz val="14"/>
      <name val="ＭＳ Ｐ明朝"/>
      <family val="1"/>
      <charset val="128"/>
    </font>
    <font>
      <b/>
      <u/>
      <sz val="36"/>
      <name val="ＭＳ 明朝"/>
      <family val="1"/>
      <charset val="128"/>
    </font>
    <font>
      <sz val="8"/>
      <color theme="1"/>
      <name val="ＭＳ Ｐ明朝"/>
      <family val="1"/>
      <charset val="128"/>
    </font>
    <font>
      <b/>
      <sz val="10"/>
      <color rgb="FFFF0000"/>
      <name val="ＭＳ 明朝"/>
      <family val="1"/>
      <charset val="128"/>
    </font>
    <font>
      <sz val="13"/>
      <color theme="1"/>
      <name val="ＭＳ 明朝"/>
      <family val="1"/>
      <charset val="128"/>
    </font>
    <font>
      <b/>
      <sz val="22"/>
      <name val="ＭＳ 明朝"/>
      <family val="1"/>
      <charset val="128"/>
    </font>
    <font>
      <sz val="10"/>
      <name val="Arial Unicode MS"/>
      <family val="3"/>
      <charset val="128"/>
    </font>
    <font>
      <b/>
      <sz val="13"/>
      <color theme="1"/>
      <name val="ＭＳ Ｐ明朝"/>
      <family val="1"/>
      <charset val="128"/>
    </font>
    <font>
      <b/>
      <sz val="8"/>
      <color theme="1"/>
      <name val="ＭＳ Ｐ明朝"/>
      <family val="1"/>
      <charset val="128"/>
    </font>
    <font>
      <b/>
      <sz val="13"/>
      <color theme="1"/>
      <name val="ＭＳ 明朝"/>
      <family val="1"/>
      <charset val="128"/>
    </font>
    <font>
      <b/>
      <sz val="11"/>
      <name val="ＭＳ Ｐ明朝"/>
      <family val="1"/>
      <charset val="128"/>
    </font>
    <font>
      <u/>
      <sz val="11"/>
      <color theme="10"/>
      <name val="ＭＳ Ｐゴシック"/>
      <family val="3"/>
      <charset val="128"/>
    </font>
    <font>
      <sz val="18"/>
      <name val="ＭＳ 明朝"/>
      <family val="1"/>
      <charset val="128"/>
    </font>
    <font>
      <b/>
      <sz val="20"/>
      <name val="ＭＳ 明朝"/>
      <family val="1"/>
      <charset val="128"/>
    </font>
    <font>
      <sz val="11"/>
      <color theme="1"/>
      <name val="ＭＳ 明朝"/>
      <family val="1"/>
      <charset val="128"/>
    </font>
    <font>
      <b/>
      <sz val="10"/>
      <name val="ＭＳ 明朝"/>
      <family val="1"/>
      <charset val="128"/>
    </font>
    <font>
      <sz val="16"/>
      <name val="ＭＳ 明朝"/>
      <family val="1"/>
      <charset val="128"/>
    </font>
    <font>
      <b/>
      <u/>
      <sz val="24"/>
      <name val="ＭＳ 明朝"/>
      <family val="1"/>
      <charset val="128"/>
    </font>
    <font>
      <b/>
      <sz val="13"/>
      <name val="ＭＳ 明朝"/>
      <family val="1"/>
      <charset val="128"/>
    </font>
    <font>
      <b/>
      <sz val="24"/>
      <name val="ＭＳ 明朝"/>
      <family val="1"/>
      <charset val="128"/>
    </font>
    <font>
      <b/>
      <sz val="11"/>
      <color rgb="FFFF0000"/>
      <name val="ＭＳ 明朝"/>
      <family val="1"/>
      <charset val="128"/>
    </font>
    <font>
      <sz val="10"/>
      <name val="ＭＳ Ｐゴシック"/>
      <family val="3"/>
      <charset val="128"/>
    </font>
    <font>
      <sz val="14"/>
      <color theme="1"/>
      <name val="ＭＳ Ｐ明朝"/>
      <family val="1"/>
      <charset val="128"/>
    </font>
    <font>
      <sz val="14"/>
      <color rgb="FFFF0000"/>
      <name val="ＭＳ Ｐゴシック"/>
      <family val="3"/>
      <charset val="128"/>
    </font>
    <font>
      <sz val="10"/>
      <color theme="1"/>
      <name val="ＭＳ Ｐ明朝"/>
      <family val="1"/>
      <charset val="128"/>
    </font>
    <font>
      <b/>
      <sz val="9"/>
      <name val="ＭＳ Ｐゴシック"/>
      <family val="3"/>
      <charset val="128"/>
    </font>
    <font>
      <b/>
      <sz val="11"/>
      <color rgb="FFFF0000"/>
      <name val="ＭＳ Ｐゴシック"/>
      <family val="3"/>
      <charset val="128"/>
    </font>
    <font>
      <b/>
      <sz val="10.5"/>
      <color theme="1"/>
      <name val="ＭＳ ゴシック"/>
      <family val="3"/>
      <charset val="128"/>
    </font>
    <font>
      <b/>
      <sz val="12"/>
      <color rgb="FFFF0000"/>
      <name val="ＭＳ 明朝"/>
      <family val="1"/>
      <charset val="128"/>
    </font>
    <font>
      <b/>
      <sz val="26"/>
      <name val="ＭＳ 明朝"/>
      <family val="1"/>
      <charset val="128"/>
    </font>
    <font>
      <b/>
      <u val="double"/>
      <sz val="11"/>
      <name val="ＭＳ 明朝"/>
      <family val="1"/>
      <charset val="128"/>
    </font>
    <font>
      <b/>
      <sz val="18"/>
      <color rgb="FFFF0000"/>
      <name val="ＭＳ Ｐゴシック"/>
      <family val="3"/>
      <charset val="128"/>
    </font>
    <font>
      <b/>
      <sz val="24"/>
      <color rgb="FFFF0000"/>
      <name val="ＭＳ ゴシック"/>
      <family val="3"/>
      <charset val="128"/>
    </font>
    <font>
      <b/>
      <sz val="20"/>
      <color theme="1"/>
      <name val="ＭＳ Ｐゴシック"/>
      <family val="3"/>
      <charset val="128"/>
    </font>
    <font>
      <sz val="11"/>
      <color theme="1"/>
      <name val="ＭＳ Ｐゴシック"/>
      <family val="3"/>
      <charset val="128"/>
    </font>
    <font>
      <b/>
      <sz val="11"/>
      <color theme="1"/>
      <name val="ＭＳ Ｐゴシック"/>
      <family val="3"/>
      <charset val="128"/>
    </font>
    <font>
      <b/>
      <sz val="16"/>
      <name val="ＭＳ Ｐゴシック"/>
      <family val="3"/>
      <charset val="128"/>
    </font>
    <font>
      <b/>
      <sz val="10"/>
      <color theme="1"/>
      <name val="ＭＳ Ｐゴシック"/>
      <family val="3"/>
      <charset val="128"/>
    </font>
    <font>
      <b/>
      <sz val="9"/>
      <color theme="1"/>
      <name val="ＭＳ Ｐゴシック"/>
      <family val="3"/>
      <charset val="128"/>
    </font>
    <font>
      <sz val="10"/>
      <color theme="1"/>
      <name val="ＭＳ Ｐゴシック"/>
      <family val="3"/>
      <charset val="128"/>
    </font>
    <font>
      <b/>
      <sz val="16"/>
      <color theme="1"/>
      <name val="ＭＳ Ｐゴシック"/>
      <family val="3"/>
      <charset val="128"/>
    </font>
    <font>
      <u/>
      <sz val="11"/>
      <color theme="10"/>
      <name val="ＭＳ ゴシック"/>
      <family val="3"/>
      <charset val="128"/>
    </font>
    <font>
      <b/>
      <sz val="11"/>
      <name val="ＭＳ ゴシック"/>
      <family val="3"/>
      <charset val="128"/>
    </font>
    <font>
      <b/>
      <sz val="13"/>
      <name val="ＭＳ ゴシック"/>
      <family val="3"/>
      <charset val="128"/>
    </font>
    <font>
      <b/>
      <sz val="11"/>
      <color rgb="FFFF0000"/>
      <name val="ＭＳ ゴシック"/>
      <family val="3"/>
      <charset val="128"/>
    </font>
    <font>
      <b/>
      <u val="double"/>
      <sz val="11"/>
      <name val="ＭＳ ゴシック"/>
      <family val="3"/>
      <charset val="128"/>
    </font>
    <font>
      <sz val="11"/>
      <name val="ＭＳ ゴシック"/>
      <family val="3"/>
      <charset val="128"/>
    </font>
    <font>
      <b/>
      <sz val="12"/>
      <color theme="1"/>
      <name val="ＭＳ Ｐゴシック"/>
      <family val="3"/>
      <charset val="128"/>
      <scheme val="minor"/>
    </font>
    <font>
      <b/>
      <sz val="11"/>
      <color theme="1"/>
      <name val="ＭＳ Ｐゴシック"/>
      <family val="3"/>
      <charset val="128"/>
      <scheme val="minor"/>
    </font>
    <font>
      <b/>
      <sz val="11"/>
      <color rgb="FFFF0000"/>
      <name val="ＭＳ Ｐゴシック"/>
      <family val="3"/>
      <charset val="128"/>
      <scheme val="minor"/>
    </font>
    <font>
      <b/>
      <sz val="12"/>
      <color rgb="FFFF0000"/>
      <name val="ＭＳ Ｐゴシック"/>
      <family val="3"/>
      <charset val="128"/>
    </font>
    <font>
      <b/>
      <sz val="11"/>
      <name val="ＭＳ Ｐゴシック"/>
      <family val="3"/>
      <charset val="128"/>
      <scheme val="minor"/>
    </font>
    <font>
      <b/>
      <sz val="10"/>
      <color theme="1"/>
      <name val="ＭＳ Ｐゴシック"/>
      <family val="3"/>
      <charset val="128"/>
      <scheme val="minor"/>
    </font>
    <font>
      <b/>
      <sz val="11"/>
      <color theme="0"/>
      <name val="ＭＳ Ｐゴシック"/>
      <family val="3"/>
      <charset val="128"/>
      <scheme val="minor"/>
    </font>
    <font>
      <b/>
      <sz val="11"/>
      <color rgb="FF0070C0"/>
      <name val="ＭＳ Ｐゴシック"/>
      <family val="3"/>
      <charset val="128"/>
      <scheme val="minor"/>
    </font>
    <font>
      <b/>
      <sz val="12"/>
      <color theme="1"/>
      <name val="ＭＳ ゴシック"/>
      <family val="3"/>
      <charset val="128"/>
    </font>
    <font>
      <b/>
      <sz val="14"/>
      <color theme="1"/>
      <name val="ＭＳ ゴシック"/>
      <family val="3"/>
      <charset val="128"/>
    </font>
    <font>
      <strike/>
      <sz val="10"/>
      <color theme="1"/>
      <name val="ＭＳ ゴシック"/>
      <family val="3"/>
      <charset val="128"/>
    </font>
    <font>
      <sz val="11"/>
      <name val="ＭＳ Ｐゴシック"/>
      <family val="3"/>
      <charset val="128"/>
      <scheme val="minor"/>
    </font>
    <font>
      <sz val="11.5"/>
      <name val="ＭＳ 明朝"/>
      <family val="1"/>
      <charset val="128"/>
    </font>
    <font>
      <b/>
      <sz val="9"/>
      <color theme="1"/>
      <name val="ＭＳ Ｐゴシック"/>
      <family val="3"/>
      <charset val="128"/>
      <scheme val="minor"/>
    </font>
    <font>
      <u/>
      <sz val="11"/>
      <color theme="1"/>
      <name val="ＭＳ Ｐゴシック"/>
      <family val="3"/>
      <charset val="128"/>
    </font>
    <font>
      <b/>
      <u/>
      <sz val="11"/>
      <color theme="1"/>
      <name val="ＭＳ Ｐゴシック"/>
      <family val="3"/>
      <charset val="128"/>
    </font>
    <font>
      <b/>
      <u/>
      <sz val="16"/>
      <color theme="10"/>
      <name val="ＭＳ Ｐゴシック"/>
      <family val="3"/>
      <charset val="128"/>
    </font>
    <font>
      <sz val="14"/>
      <color rgb="FFFF0000"/>
      <name val="ＭＳ ゴシック"/>
      <family val="3"/>
      <charset val="128"/>
    </font>
    <font>
      <sz val="10"/>
      <color theme="1"/>
      <name val="ＭＳ Ｐゴシック"/>
      <family val="3"/>
      <charset val="128"/>
      <scheme val="minor"/>
    </font>
    <font>
      <sz val="11"/>
      <color rgb="FFFF99CC"/>
      <name val="ＭＳ Ｐゴシック"/>
      <family val="3"/>
      <charset val="128"/>
    </font>
    <font>
      <u/>
      <sz val="11"/>
      <color theme="10"/>
      <name val="ＭＳ Ｐゴシック"/>
      <family val="2"/>
      <charset val="128"/>
      <scheme val="minor"/>
    </font>
    <font>
      <sz val="9"/>
      <name val="Meiryo UI"/>
      <family val="3"/>
      <charset val="128"/>
    </font>
    <font>
      <sz val="8.5"/>
      <name val="Meiryo UI"/>
      <family val="3"/>
      <charset val="128"/>
    </font>
    <font>
      <sz val="9"/>
      <color theme="1"/>
      <name val="Meiryo UI"/>
      <family val="3"/>
      <charset val="128"/>
    </font>
  </fonts>
  <fills count="39">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99CC"/>
        <bgColor indexed="64"/>
      </patternFill>
    </fill>
    <fill>
      <patternFill patternType="solid">
        <fgColor indexed="13"/>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rgb="FF92D050"/>
        <bgColor indexed="64"/>
      </patternFill>
    </fill>
    <fill>
      <patternFill patternType="solid">
        <fgColor rgb="FF0070C0"/>
        <bgColor indexed="64"/>
      </patternFill>
    </fill>
    <fill>
      <patternFill patternType="solid">
        <fgColor rgb="FFC00000"/>
        <bgColor indexed="64"/>
      </patternFill>
    </fill>
    <fill>
      <patternFill patternType="solid">
        <fgColor rgb="FFB1FDFB"/>
        <bgColor indexed="64"/>
      </patternFill>
    </fill>
  </fills>
  <borders count="1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ck">
        <color rgb="FFFF0000"/>
      </left>
      <right style="thick">
        <color rgb="FFFF0000"/>
      </right>
      <top style="thick">
        <color rgb="FFFF0000"/>
      </top>
      <bottom style="thick">
        <color rgb="FFFF0000"/>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medium">
        <color indexed="64"/>
      </top>
      <bottom style="medium">
        <color indexed="64"/>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rgb="FFFF0000"/>
      </left>
      <right style="thick">
        <color rgb="FFFF0000"/>
      </right>
      <top style="thick">
        <color rgb="FFFF0000"/>
      </top>
      <bottom style="medium">
        <color indexed="64"/>
      </bottom>
      <diagonal/>
    </border>
    <border>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ck">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
      <left/>
      <right style="thick">
        <color indexed="64"/>
      </right>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right style="thick">
        <color rgb="FFFF0000"/>
      </right>
      <top/>
      <bottom/>
      <diagonal/>
    </border>
    <border>
      <left style="thick">
        <color rgb="FFFF0000"/>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18">
    <xf numFmtId="0" fontId="0" fillId="0" borderId="0">
      <alignment vertical="center"/>
    </xf>
    <xf numFmtId="0" fontId="10" fillId="0" borderId="0">
      <alignment vertical="center"/>
    </xf>
    <xf numFmtId="38" fontId="21" fillId="0" borderId="0" applyFont="0" applyFill="0" applyBorder="0" applyAlignment="0" applyProtection="0">
      <alignment vertical="center"/>
    </xf>
    <xf numFmtId="0" fontId="21" fillId="0" borderId="0"/>
    <xf numFmtId="0" fontId="21" fillId="0" borderId="0"/>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8" borderId="0" applyNumberFormat="0" applyBorder="0" applyAlignment="0" applyProtection="0">
      <alignment vertical="center"/>
    </xf>
    <xf numFmtId="0" fontId="17" fillId="11" borderId="0" applyNumberFormat="0" applyBorder="0" applyAlignment="0" applyProtection="0">
      <alignment vertical="center"/>
    </xf>
    <xf numFmtId="0" fontId="17" fillId="14" borderId="0" applyNumberFormat="0" applyBorder="0" applyAlignment="0" applyProtection="0">
      <alignment vertical="center"/>
    </xf>
    <xf numFmtId="0" fontId="28" fillId="15"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8" fillId="22" borderId="0" applyNumberFormat="0" applyBorder="0" applyAlignment="0" applyProtection="0">
      <alignment vertical="center"/>
    </xf>
    <xf numFmtId="0" fontId="29" fillId="0" borderId="0" applyNumberFormat="0" applyFill="0" applyBorder="0" applyAlignment="0" applyProtection="0">
      <alignment vertical="center"/>
    </xf>
    <xf numFmtId="0" fontId="30" fillId="23" borderId="24" applyNumberFormat="0" applyAlignment="0" applyProtection="0">
      <alignment vertical="center"/>
    </xf>
    <xf numFmtId="0" fontId="31" fillId="24" borderId="0" applyNumberFormat="0" applyBorder="0" applyAlignment="0" applyProtection="0">
      <alignment vertical="center"/>
    </xf>
    <xf numFmtId="0" fontId="21" fillId="25" borderId="25" applyNumberFormat="0" applyFont="0" applyAlignment="0" applyProtection="0">
      <alignment vertical="center"/>
    </xf>
    <xf numFmtId="0" fontId="32" fillId="0" borderId="26" applyNumberFormat="0" applyFill="0" applyAlignment="0" applyProtection="0">
      <alignment vertical="center"/>
    </xf>
    <xf numFmtId="0" fontId="33" fillId="6" borderId="0" applyNumberFormat="0" applyBorder="0" applyAlignment="0" applyProtection="0">
      <alignment vertical="center"/>
    </xf>
    <xf numFmtId="0" fontId="34" fillId="26" borderId="27" applyNumberFormat="0" applyAlignment="0" applyProtection="0">
      <alignment vertical="center"/>
    </xf>
    <xf numFmtId="0" fontId="35" fillId="0" borderId="0" applyNumberFormat="0" applyFill="0" applyBorder="0" applyAlignment="0" applyProtection="0">
      <alignment vertical="center"/>
    </xf>
    <xf numFmtId="0" fontId="36" fillId="0" borderId="28" applyNumberFormat="0" applyFill="0" applyAlignment="0" applyProtection="0">
      <alignment vertical="center"/>
    </xf>
    <xf numFmtId="0" fontId="37" fillId="0" borderId="29" applyNumberFormat="0" applyFill="0" applyAlignment="0" applyProtection="0">
      <alignment vertical="center"/>
    </xf>
    <xf numFmtId="0" fontId="38" fillId="0" borderId="30" applyNumberFormat="0" applyFill="0" applyAlignment="0" applyProtection="0">
      <alignment vertical="center"/>
    </xf>
    <xf numFmtId="0" fontId="38" fillId="0" borderId="0" applyNumberFormat="0" applyFill="0" applyBorder="0" applyAlignment="0" applyProtection="0">
      <alignment vertical="center"/>
    </xf>
    <xf numFmtId="0" fontId="14" fillId="0" borderId="31" applyNumberFormat="0" applyFill="0" applyAlignment="0" applyProtection="0">
      <alignment vertical="center"/>
    </xf>
    <xf numFmtId="0" fontId="39" fillId="26" borderId="32" applyNumberFormat="0" applyAlignment="0" applyProtection="0">
      <alignment vertical="center"/>
    </xf>
    <xf numFmtId="0" fontId="40" fillId="0" borderId="0" applyNumberFormat="0" applyFill="0" applyBorder="0" applyAlignment="0" applyProtection="0">
      <alignment vertical="center"/>
    </xf>
    <xf numFmtId="0" fontId="41" fillId="10" borderId="27" applyNumberFormat="0" applyAlignment="0" applyProtection="0">
      <alignment vertical="center"/>
    </xf>
    <xf numFmtId="0" fontId="42" fillId="7" borderId="0" applyNumberFormat="0" applyBorder="0" applyAlignment="0" applyProtection="0">
      <alignment vertical="center"/>
    </xf>
    <xf numFmtId="0" fontId="9" fillId="0" borderId="0">
      <alignment vertical="center"/>
    </xf>
    <xf numFmtId="0" fontId="21" fillId="0" borderId="0">
      <alignment vertical="center"/>
    </xf>
    <xf numFmtId="0" fontId="9" fillId="0" borderId="0">
      <alignment vertical="center"/>
    </xf>
    <xf numFmtId="0" fontId="8" fillId="0" borderId="0">
      <alignment vertical="center"/>
    </xf>
    <xf numFmtId="0" fontId="47" fillId="0" borderId="0">
      <alignment vertical="center"/>
    </xf>
    <xf numFmtId="6" fontId="47" fillId="0" borderId="0" applyFont="0" applyFill="0" applyBorder="0" applyAlignment="0" applyProtection="0">
      <alignment vertical="center"/>
    </xf>
    <xf numFmtId="38" fontId="47" fillId="0" borderId="0" applyFont="0" applyFill="0" applyBorder="0" applyAlignment="0" applyProtection="0">
      <alignment vertical="center"/>
    </xf>
    <xf numFmtId="9" fontId="47" fillId="0" borderId="0" applyFont="0" applyFill="0" applyBorder="0" applyAlignment="0" applyProtection="0">
      <alignment vertical="center"/>
    </xf>
    <xf numFmtId="0" fontId="48" fillId="0" borderId="0" applyNumberFormat="0" applyFill="0" applyBorder="0" applyAlignment="0" applyProtection="0">
      <alignment vertical="center"/>
    </xf>
    <xf numFmtId="0" fontId="7" fillId="0" borderId="0">
      <alignment vertical="center"/>
    </xf>
    <xf numFmtId="0" fontId="6" fillId="0" borderId="0">
      <alignment vertical="center"/>
    </xf>
    <xf numFmtId="0" fontId="21" fillId="25" borderId="39" applyNumberFormat="0" applyFont="0" applyAlignment="0" applyProtection="0">
      <alignment vertical="center"/>
    </xf>
    <xf numFmtId="0" fontId="34" fillId="26" borderId="40" applyNumberFormat="0" applyAlignment="0" applyProtection="0">
      <alignment vertical="center"/>
    </xf>
    <xf numFmtId="0" fontId="14" fillId="0" borderId="41" applyNumberFormat="0" applyFill="0" applyAlignment="0" applyProtection="0">
      <alignment vertical="center"/>
    </xf>
    <xf numFmtId="0" fontId="39" fillId="26" borderId="42" applyNumberFormat="0" applyAlignment="0" applyProtection="0">
      <alignment vertical="center"/>
    </xf>
    <xf numFmtId="0" fontId="41" fillId="10" borderId="40" applyNumberFormat="0" applyAlignment="0" applyProtection="0">
      <alignment vertical="center"/>
    </xf>
    <xf numFmtId="0" fontId="6" fillId="0" borderId="0">
      <alignment vertical="center"/>
    </xf>
    <xf numFmtId="0" fontId="6" fillId="0" borderId="0">
      <alignment vertical="center"/>
    </xf>
    <xf numFmtId="0" fontId="6" fillId="0" borderId="0">
      <alignment vertical="center"/>
    </xf>
    <xf numFmtId="6" fontId="47" fillId="0" borderId="0" applyFont="0" applyFill="0" applyBorder="0" applyAlignment="0" applyProtection="0">
      <alignment vertical="center"/>
    </xf>
    <xf numFmtId="0" fontId="5" fillId="0" borderId="0">
      <alignment vertical="center"/>
    </xf>
    <xf numFmtId="0" fontId="21" fillId="25" borderId="43" applyNumberFormat="0" applyFont="0" applyAlignment="0" applyProtection="0">
      <alignment vertical="center"/>
    </xf>
    <xf numFmtId="0" fontId="34" fillId="26" borderId="44" applyNumberFormat="0" applyAlignment="0" applyProtection="0">
      <alignment vertical="center"/>
    </xf>
    <xf numFmtId="0" fontId="14" fillId="0" borderId="45" applyNumberFormat="0" applyFill="0" applyAlignment="0" applyProtection="0">
      <alignment vertical="center"/>
    </xf>
    <xf numFmtId="0" fontId="39" fillId="26" borderId="46" applyNumberFormat="0" applyAlignment="0" applyProtection="0">
      <alignment vertical="center"/>
    </xf>
    <xf numFmtId="0" fontId="41" fillId="10" borderId="44" applyNumberFormat="0" applyAlignment="0" applyProtection="0">
      <alignment vertical="center"/>
    </xf>
    <xf numFmtId="0" fontId="5" fillId="0" borderId="0">
      <alignment vertical="center"/>
    </xf>
    <xf numFmtId="0" fontId="5" fillId="0" borderId="0">
      <alignment vertical="center"/>
    </xf>
    <xf numFmtId="0" fontId="5" fillId="0" borderId="0">
      <alignment vertical="center"/>
    </xf>
    <xf numFmtId="6" fontId="47" fillId="0" borderId="0" applyFont="0" applyFill="0" applyBorder="0" applyAlignment="0" applyProtection="0">
      <alignment vertical="center"/>
    </xf>
    <xf numFmtId="0" fontId="5" fillId="0" borderId="0">
      <alignment vertical="center"/>
    </xf>
    <xf numFmtId="0" fontId="5" fillId="0" borderId="0">
      <alignment vertical="center"/>
    </xf>
    <xf numFmtId="0" fontId="21" fillId="25" borderId="43" applyNumberFormat="0" applyFont="0" applyAlignment="0" applyProtection="0">
      <alignment vertical="center"/>
    </xf>
    <xf numFmtId="0" fontId="34" fillId="26" borderId="44" applyNumberFormat="0" applyAlignment="0" applyProtection="0">
      <alignment vertical="center"/>
    </xf>
    <xf numFmtId="0" fontId="14" fillId="0" borderId="45" applyNumberFormat="0" applyFill="0" applyAlignment="0" applyProtection="0">
      <alignment vertical="center"/>
    </xf>
    <xf numFmtId="0" fontId="39" fillId="26" borderId="46" applyNumberFormat="0" applyAlignment="0" applyProtection="0">
      <alignment vertical="center"/>
    </xf>
    <xf numFmtId="0" fontId="41" fillId="10" borderId="44" applyNumberFormat="0" applyAlignment="0" applyProtection="0">
      <alignment vertical="center"/>
    </xf>
    <xf numFmtId="0" fontId="5" fillId="0" borderId="0">
      <alignment vertical="center"/>
    </xf>
    <xf numFmtId="0" fontId="5" fillId="0" borderId="0">
      <alignment vertical="center"/>
    </xf>
    <xf numFmtId="0" fontId="5" fillId="0" borderId="0">
      <alignment vertical="center"/>
    </xf>
    <xf numFmtId="6" fontId="47" fillId="0" borderId="0" applyFont="0" applyFill="0" applyBorder="0" applyAlignment="0" applyProtection="0">
      <alignment vertical="center"/>
    </xf>
    <xf numFmtId="0" fontId="66" fillId="0" borderId="0" applyNumberFormat="0" applyFill="0" applyBorder="0" applyAlignment="0" applyProtection="0">
      <alignment vertical="center"/>
    </xf>
    <xf numFmtId="0" fontId="4" fillId="0" borderId="0">
      <alignment vertical="center"/>
    </xf>
    <xf numFmtId="0" fontId="21" fillId="25" borderId="47" applyNumberFormat="0" applyFont="0" applyAlignment="0" applyProtection="0">
      <alignment vertical="center"/>
    </xf>
    <xf numFmtId="0" fontId="34" fillId="26" borderId="48" applyNumberFormat="0" applyAlignment="0" applyProtection="0">
      <alignment vertical="center"/>
    </xf>
    <xf numFmtId="0" fontId="14" fillId="0" borderId="49" applyNumberFormat="0" applyFill="0" applyAlignment="0" applyProtection="0">
      <alignment vertical="center"/>
    </xf>
    <xf numFmtId="0" fontId="39" fillId="26" borderId="50" applyNumberFormat="0" applyAlignment="0" applyProtection="0">
      <alignment vertical="center"/>
    </xf>
    <xf numFmtId="0" fontId="41" fillId="10" borderId="4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6" fontId="47" fillId="0" borderId="0" applyFont="0" applyFill="0" applyBorder="0" applyAlignment="0" applyProtection="0">
      <alignment vertical="center"/>
    </xf>
    <xf numFmtId="0" fontId="4" fillId="0" borderId="0">
      <alignment vertical="center"/>
    </xf>
    <xf numFmtId="0" fontId="4" fillId="0" borderId="0">
      <alignment vertical="center"/>
    </xf>
    <xf numFmtId="0" fontId="21" fillId="25" borderId="47" applyNumberFormat="0" applyFont="0" applyAlignment="0" applyProtection="0">
      <alignment vertical="center"/>
    </xf>
    <xf numFmtId="0" fontId="34" fillId="26" borderId="48" applyNumberFormat="0" applyAlignment="0" applyProtection="0">
      <alignment vertical="center"/>
    </xf>
    <xf numFmtId="0" fontId="14" fillId="0" borderId="49" applyNumberFormat="0" applyFill="0" applyAlignment="0" applyProtection="0">
      <alignment vertical="center"/>
    </xf>
    <xf numFmtId="0" fontId="39" fillId="26" borderId="50" applyNumberFormat="0" applyAlignment="0" applyProtection="0">
      <alignment vertical="center"/>
    </xf>
    <xf numFmtId="0" fontId="41" fillId="10" borderId="48" applyNumberFormat="0" applyAlignment="0" applyProtection="0">
      <alignment vertical="center"/>
    </xf>
    <xf numFmtId="0" fontId="4" fillId="0" borderId="0">
      <alignment vertical="center"/>
    </xf>
    <xf numFmtId="0" fontId="4" fillId="0" borderId="0">
      <alignment vertical="center"/>
    </xf>
    <xf numFmtId="0" fontId="4" fillId="0" borderId="0">
      <alignment vertical="center"/>
    </xf>
    <xf numFmtId="6" fontId="47" fillId="0" borderId="0" applyFont="0" applyFill="0" applyBorder="0" applyAlignment="0" applyProtection="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22" fillId="0" borderId="0" applyNumberFormat="0" applyFill="0" applyBorder="0" applyAlignment="0" applyProtection="0">
      <alignment vertical="center"/>
    </xf>
    <xf numFmtId="38" fontId="2" fillId="0" borderId="0" applyFont="0" applyFill="0" applyBorder="0" applyAlignment="0" applyProtection="0">
      <alignment vertical="center"/>
    </xf>
    <xf numFmtId="38" fontId="21" fillId="0" borderId="0" applyFont="0" applyFill="0" applyBorder="0" applyAlignment="0" applyProtection="0">
      <alignment vertical="center"/>
    </xf>
    <xf numFmtId="0" fontId="1" fillId="0" borderId="0">
      <alignment vertical="center"/>
    </xf>
  </cellStyleXfs>
  <cellXfs count="570">
    <xf numFmtId="0" fontId="0" fillId="0" borderId="0" xfId="0">
      <alignment vertical="center"/>
    </xf>
    <xf numFmtId="0" fontId="22" fillId="0" borderId="0" xfId="55" applyFont="1" applyAlignment="1">
      <alignment horizontal="center" vertical="center"/>
    </xf>
    <xf numFmtId="3" fontId="24" fillId="0" borderId="1" xfId="55" applyNumberFormat="1" applyFont="1" applyBorder="1" applyAlignment="1">
      <alignment horizontal="right" vertical="center"/>
    </xf>
    <xf numFmtId="0" fontId="24" fillId="0" borderId="1" xfId="55" applyFont="1" applyBorder="1" applyAlignment="1">
      <alignment horizontal="right" vertical="center"/>
    </xf>
    <xf numFmtId="0" fontId="24" fillId="0" borderId="14" xfId="55" applyFont="1" applyBorder="1" applyAlignment="1">
      <alignment horizontal="right" vertical="center"/>
    </xf>
    <xf numFmtId="3" fontId="24" fillId="0" borderId="14" xfId="55" applyNumberFormat="1" applyFont="1" applyBorder="1" applyAlignment="1">
      <alignment horizontal="right" vertical="center"/>
    </xf>
    <xf numFmtId="0" fontId="24" fillId="0" borderId="0" xfId="55" applyFont="1">
      <alignment vertical="center"/>
    </xf>
    <xf numFmtId="0" fontId="24" fillId="31" borderId="22" xfId="1" applyFont="1" applyFill="1" applyBorder="1">
      <alignment vertical="center"/>
    </xf>
    <xf numFmtId="0" fontId="24" fillId="31" borderId="17" xfId="1" applyFont="1" applyFill="1" applyBorder="1">
      <alignment vertical="center"/>
    </xf>
    <xf numFmtId="0" fontId="24" fillId="31" borderId="18" xfId="1" applyFont="1" applyFill="1" applyBorder="1">
      <alignment vertical="center"/>
    </xf>
    <xf numFmtId="0" fontId="25" fillId="4" borderId="8" xfId="55" applyFont="1" applyFill="1" applyBorder="1" applyAlignment="1">
      <alignment horizontal="center" vertical="center" wrapText="1"/>
    </xf>
    <xf numFmtId="0" fontId="26" fillId="4" borderId="8" xfId="55" applyFont="1" applyFill="1" applyBorder="1" applyAlignment="1">
      <alignment horizontal="center" vertical="center"/>
    </xf>
    <xf numFmtId="182" fontId="26" fillId="0" borderId="0" xfId="109" applyNumberFormat="1" applyFont="1" applyAlignment="1">
      <alignment horizontal="right" vertical="center"/>
    </xf>
    <xf numFmtId="0" fontId="24" fillId="0" borderId="1" xfId="55" applyFont="1" applyBorder="1" applyProtection="1">
      <alignment vertical="center"/>
      <protection locked="0"/>
    </xf>
    <xf numFmtId="0" fontId="24" fillId="0" borderId="14" xfId="55" applyFont="1" applyBorder="1" applyProtection="1">
      <alignment vertical="center"/>
      <protection locked="0"/>
    </xf>
    <xf numFmtId="0" fontId="26" fillId="0" borderId="0" xfId="109" applyFont="1">
      <alignment vertical="center"/>
    </xf>
    <xf numFmtId="0" fontId="26" fillId="0" borderId="0" xfId="55" applyFont="1">
      <alignment vertical="center"/>
    </xf>
    <xf numFmtId="0" fontId="82" fillId="0" borderId="0" xfId="55" applyFont="1">
      <alignment vertical="center"/>
    </xf>
    <xf numFmtId="0" fontId="24" fillId="31" borderId="70" xfId="1" applyFont="1" applyFill="1" applyBorder="1" applyAlignment="1">
      <alignment horizontal="left" vertical="center"/>
    </xf>
    <xf numFmtId="0" fontId="24" fillId="31" borderId="71" xfId="1" applyFont="1" applyFill="1" applyBorder="1" applyAlignment="1">
      <alignment horizontal="right" vertical="center"/>
    </xf>
    <xf numFmtId="0" fontId="26" fillId="4" borderId="72" xfId="1" applyFont="1" applyFill="1" applyBorder="1" applyAlignment="1">
      <alignment horizontal="center" vertical="center"/>
    </xf>
    <xf numFmtId="0" fontId="26" fillId="4" borderId="8" xfId="1" applyFont="1" applyFill="1" applyBorder="1" applyAlignment="1">
      <alignment horizontal="center" vertical="center"/>
    </xf>
    <xf numFmtId="0" fontId="26" fillId="4" borderId="1" xfId="1" applyFont="1" applyFill="1" applyBorder="1" applyAlignment="1">
      <alignment horizontal="center" vertical="center"/>
    </xf>
    <xf numFmtId="0" fontId="21" fillId="0" borderId="0" xfId="2" applyNumberFormat="1" applyFont="1" applyFill="1">
      <alignment vertical="center"/>
    </xf>
    <xf numFmtId="0" fontId="97" fillId="0" borderId="0" xfId="0" applyFont="1" applyAlignment="1">
      <alignment horizontal="left" vertical="center" wrapText="1"/>
    </xf>
    <xf numFmtId="0" fontId="101" fillId="0" borderId="0" xfId="0" applyFont="1" applyAlignment="1">
      <alignment vertical="center" wrapText="1"/>
    </xf>
    <xf numFmtId="0" fontId="101" fillId="0" borderId="0" xfId="0" applyFont="1">
      <alignment vertical="center"/>
    </xf>
    <xf numFmtId="0" fontId="110" fillId="0" borderId="0" xfId="109" applyFont="1" applyAlignment="1">
      <alignment horizontal="right" vertical="center"/>
    </xf>
    <xf numFmtId="0" fontId="111" fillId="0" borderId="0" xfId="109" applyFont="1">
      <alignment vertical="center"/>
    </xf>
    <xf numFmtId="0" fontId="111" fillId="0" borderId="0" xfId="55" applyFont="1">
      <alignment vertical="center"/>
    </xf>
    <xf numFmtId="0" fontId="99" fillId="0" borderId="0" xfId="55" applyFont="1">
      <alignment vertical="center"/>
    </xf>
    <xf numFmtId="0" fontId="101" fillId="0" borderId="0" xfId="0" applyFont="1" applyAlignment="1">
      <alignment horizontal="left" vertical="center" wrapText="1"/>
    </xf>
    <xf numFmtId="0" fontId="21" fillId="0" borderId="0" xfId="2" applyNumberFormat="1" applyFont="1" applyFill="1" applyProtection="1">
      <alignment vertical="center"/>
      <protection hidden="1"/>
    </xf>
    <xf numFmtId="0" fontId="45" fillId="3" borderId="1" xfId="3" applyFont="1" applyFill="1" applyBorder="1" applyAlignment="1" applyProtection="1">
      <alignment horizontal="center" vertical="center" wrapText="1" shrinkToFit="1"/>
      <protection hidden="1"/>
    </xf>
    <xf numFmtId="0" fontId="45" fillId="3" borderId="1" xfId="3" applyFont="1" applyFill="1" applyBorder="1" applyAlignment="1" applyProtection="1">
      <alignment horizontal="center" vertical="center"/>
      <protection hidden="1"/>
    </xf>
    <xf numFmtId="0" fontId="45" fillId="3" borderId="1" xfId="3" applyFont="1" applyFill="1" applyBorder="1" applyAlignment="1" applyProtection="1">
      <alignment horizontal="center" vertical="center" shrinkToFit="1"/>
      <protection hidden="1"/>
    </xf>
    <xf numFmtId="178" fontId="21" fillId="0" borderId="1" xfId="2" applyNumberFormat="1" applyFont="1" applyFill="1" applyBorder="1" applyAlignment="1" applyProtection="1">
      <alignment horizontal="center" vertical="center"/>
      <protection hidden="1"/>
    </xf>
    <xf numFmtId="179" fontId="21" fillId="0" borderId="1" xfId="2" applyNumberFormat="1" applyFont="1" applyFill="1" applyBorder="1" applyProtection="1">
      <alignment vertical="center"/>
      <protection hidden="1"/>
    </xf>
    <xf numFmtId="179" fontId="21" fillId="2" borderId="1" xfId="2" applyNumberFormat="1" applyFont="1" applyFill="1" applyBorder="1" applyProtection="1">
      <alignment vertical="center"/>
      <protection hidden="1"/>
    </xf>
    <xf numFmtId="179" fontId="18" fillId="38" borderId="107" xfId="2" applyNumberFormat="1" applyFont="1" applyFill="1" applyBorder="1" applyProtection="1">
      <alignment vertical="center"/>
      <protection hidden="1"/>
    </xf>
    <xf numFmtId="0" fontId="118" fillId="0" borderId="0" xfId="87" applyFont="1" applyAlignment="1">
      <alignment vertical="center"/>
    </xf>
    <xf numFmtId="0" fontId="119" fillId="2" borderId="0" xfId="109" applyFont="1" applyFill="1">
      <alignment vertical="center"/>
    </xf>
    <xf numFmtId="0" fontId="111" fillId="2" borderId="0" xfId="109" applyFont="1" applyFill="1">
      <alignment vertical="center"/>
    </xf>
    <xf numFmtId="3" fontId="24" fillId="0" borderId="1" xfId="109" applyNumberFormat="1" applyFont="1" applyBorder="1" applyAlignment="1">
      <alignment horizontal="right" vertical="center"/>
    </xf>
    <xf numFmtId="0" fontId="89" fillId="0" borderId="0" xfId="110" applyFont="1" applyProtection="1">
      <alignment vertical="center"/>
      <protection hidden="1"/>
    </xf>
    <xf numFmtId="0" fontId="90" fillId="0" borderId="0" xfId="110" applyFont="1" applyProtection="1">
      <alignment vertical="center"/>
      <protection hidden="1"/>
    </xf>
    <xf numFmtId="0" fontId="21" fillId="0" borderId="0" xfId="110" applyFont="1" applyProtection="1">
      <alignment vertical="center"/>
      <protection hidden="1"/>
    </xf>
    <xf numFmtId="0" fontId="89" fillId="0" borderId="0" xfId="110" applyFont="1">
      <alignment vertical="center"/>
    </xf>
    <xf numFmtId="0" fontId="88" fillId="0" borderId="0" xfId="110" applyFont="1" applyAlignment="1" applyProtection="1">
      <alignment horizontal="center" vertical="center"/>
      <protection hidden="1"/>
    </xf>
    <xf numFmtId="182" fontId="90" fillId="0" borderId="0" xfId="111" applyNumberFormat="1" applyFont="1" applyAlignment="1" applyProtection="1">
      <alignment horizontal="right" vertical="center"/>
      <protection hidden="1"/>
    </xf>
    <xf numFmtId="0" fontId="93" fillId="35" borderId="8" xfId="110" applyFont="1" applyFill="1" applyBorder="1" applyAlignment="1" applyProtection="1">
      <alignment horizontal="center" vertical="center" wrapText="1"/>
      <protection hidden="1"/>
    </xf>
    <xf numFmtId="0" fontId="90" fillId="35" borderId="8" xfId="110" applyFont="1" applyFill="1" applyBorder="1" applyAlignment="1" applyProtection="1">
      <alignment horizontal="center" vertical="center"/>
      <protection hidden="1"/>
    </xf>
    <xf numFmtId="0" fontId="90" fillId="0" borderId="0" xfId="110" applyFont="1" applyAlignment="1" applyProtection="1">
      <alignment horizontal="center" vertical="center"/>
      <protection hidden="1"/>
    </xf>
    <xf numFmtId="0" fontId="93" fillId="35" borderId="1" xfId="110" applyFont="1" applyFill="1" applyBorder="1" applyAlignment="1" applyProtection="1">
      <alignment horizontal="center" vertical="center" wrapText="1"/>
      <protection hidden="1"/>
    </xf>
    <xf numFmtId="0" fontId="80" fillId="0" borderId="0" xfId="110" applyFont="1" applyProtection="1">
      <alignment vertical="center"/>
      <protection hidden="1"/>
    </xf>
    <xf numFmtId="0" fontId="93" fillId="32" borderId="1" xfId="110" applyFont="1" applyFill="1" applyBorder="1" applyAlignment="1" applyProtection="1">
      <alignment horizontal="center" vertical="center" wrapText="1"/>
      <protection hidden="1"/>
    </xf>
    <xf numFmtId="0" fontId="93" fillId="33" borderId="1" xfId="110" applyFont="1" applyFill="1" applyBorder="1" applyAlignment="1" applyProtection="1">
      <alignment horizontal="center" vertical="center" wrapText="1"/>
      <protection hidden="1"/>
    </xf>
    <xf numFmtId="0" fontId="93" fillId="0" borderId="0" xfId="110" applyFont="1" applyProtection="1">
      <alignment vertical="center"/>
      <protection hidden="1"/>
    </xf>
    <xf numFmtId="0" fontId="90" fillId="0" borderId="0" xfId="110" applyFont="1">
      <alignment vertical="center"/>
    </xf>
    <xf numFmtId="179" fontId="89" fillId="0" borderId="1" xfId="110" applyNumberFormat="1" applyFont="1" applyBorder="1" applyAlignment="1" applyProtection="1">
      <alignment horizontal="right" vertical="center"/>
      <protection hidden="1"/>
    </xf>
    <xf numFmtId="0" fontId="89" fillId="0" borderId="1" xfId="110" applyFont="1" applyBorder="1" applyAlignment="1" applyProtection="1">
      <alignment horizontal="center" vertical="center"/>
      <protection hidden="1"/>
    </xf>
    <xf numFmtId="178" fontId="90" fillId="0" borderId="1" xfId="110" applyNumberFormat="1" applyFont="1" applyBorder="1" applyProtection="1">
      <alignment vertical="center"/>
      <protection hidden="1"/>
    </xf>
    <xf numFmtId="179" fontId="90" fillId="32" borderId="1" xfId="110" applyNumberFormat="1" applyFont="1" applyFill="1" applyBorder="1" applyProtection="1">
      <alignment vertical="center"/>
      <protection hidden="1"/>
    </xf>
    <xf numFmtId="179" fontId="90" fillId="0" borderId="1" xfId="110" applyNumberFormat="1" applyFont="1" applyBorder="1" applyProtection="1">
      <alignment vertical="center"/>
      <protection hidden="1"/>
    </xf>
    <xf numFmtId="179" fontId="90" fillId="33" borderId="1" xfId="110" applyNumberFormat="1" applyFont="1" applyFill="1" applyBorder="1" applyProtection="1">
      <alignment vertical="center"/>
      <protection hidden="1"/>
    </xf>
    <xf numFmtId="183" fontId="103" fillId="32" borderId="1" xfId="110" applyNumberFormat="1" applyFont="1" applyFill="1" applyBorder="1" applyProtection="1">
      <alignment vertical="center"/>
      <protection hidden="1"/>
    </xf>
    <xf numFmtId="179" fontId="89" fillId="0" borderId="14" xfId="110" applyNumberFormat="1" applyFont="1" applyBorder="1" applyAlignment="1" applyProtection="1">
      <alignment horizontal="right" vertical="center"/>
      <protection hidden="1"/>
    </xf>
    <xf numFmtId="179" fontId="90" fillId="34" borderId="1" xfId="110" applyNumberFormat="1" applyFont="1" applyFill="1" applyBorder="1" applyProtection="1">
      <alignment vertical="center"/>
      <protection hidden="1"/>
    </xf>
    <xf numFmtId="0" fontId="92" fillId="35" borderId="17" xfId="111" applyFont="1" applyFill="1" applyBorder="1" applyAlignment="1" applyProtection="1">
      <alignment vertical="center" wrapText="1"/>
      <protection hidden="1"/>
    </xf>
    <xf numFmtId="0" fontId="89" fillId="35" borderId="17" xfId="110" applyFont="1" applyFill="1" applyBorder="1" applyAlignment="1" applyProtection="1">
      <alignment vertical="center" wrapText="1"/>
      <protection hidden="1"/>
    </xf>
    <xf numFmtId="0" fontId="90" fillId="35" borderId="17" xfId="110" applyFont="1" applyFill="1" applyBorder="1" applyAlignment="1" applyProtection="1">
      <alignment vertical="center" wrapText="1"/>
      <protection hidden="1"/>
    </xf>
    <xf numFmtId="0" fontId="90" fillId="35" borderId="18" xfId="110" applyFont="1" applyFill="1" applyBorder="1" applyAlignment="1" applyProtection="1">
      <alignment vertical="center" wrapText="1"/>
      <protection hidden="1"/>
    </xf>
    <xf numFmtId="178" fontId="90" fillId="35" borderId="1" xfId="110" applyNumberFormat="1" applyFont="1" applyFill="1" applyBorder="1" applyProtection="1">
      <alignment vertical="center"/>
      <protection hidden="1"/>
    </xf>
    <xf numFmtId="179" fontId="90" fillId="35" borderId="1" xfId="110" applyNumberFormat="1" applyFont="1" applyFill="1" applyBorder="1" applyProtection="1">
      <alignment vertical="center"/>
      <protection hidden="1"/>
    </xf>
    <xf numFmtId="179" fontId="89" fillId="0" borderId="1" xfId="111" applyNumberFormat="1" applyFont="1" applyBorder="1" applyAlignment="1" applyProtection="1">
      <alignment horizontal="right" vertical="center"/>
      <protection hidden="1"/>
    </xf>
    <xf numFmtId="0" fontId="21" fillId="0" borderId="1" xfId="110" applyFont="1" applyBorder="1" applyAlignment="1" applyProtection="1">
      <alignment horizontal="center" vertical="center"/>
      <protection hidden="1"/>
    </xf>
    <xf numFmtId="0" fontId="92" fillId="0" borderId="0" xfId="110" applyFont="1" applyProtection="1">
      <alignment vertical="center"/>
      <protection hidden="1"/>
    </xf>
    <xf numFmtId="178" fontId="90" fillId="0" borderId="36" xfId="110" applyNumberFormat="1" applyFont="1" applyBorder="1" applyProtection="1">
      <alignment vertical="center"/>
      <protection hidden="1"/>
    </xf>
    <xf numFmtId="179" fontId="90" fillId="0" borderId="36" xfId="110" applyNumberFormat="1" applyFont="1" applyBorder="1" applyProtection="1">
      <alignment vertical="center"/>
      <protection hidden="1"/>
    </xf>
    <xf numFmtId="0" fontId="92" fillId="35" borderId="17" xfId="111" applyFont="1" applyFill="1" applyBorder="1" applyProtection="1">
      <alignment vertical="center"/>
      <protection hidden="1"/>
    </xf>
    <xf numFmtId="0" fontId="89" fillId="35" borderId="17" xfId="110" applyFont="1" applyFill="1" applyBorder="1" applyProtection="1">
      <alignment vertical="center"/>
      <protection hidden="1"/>
    </xf>
    <xf numFmtId="0" fontId="90" fillId="35" borderId="17" xfId="110" applyFont="1" applyFill="1" applyBorder="1" applyProtection="1">
      <alignment vertical="center"/>
      <protection hidden="1"/>
    </xf>
    <xf numFmtId="0" fontId="90" fillId="35" borderId="18" xfId="110" applyFont="1" applyFill="1" applyBorder="1" applyProtection="1">
      <alignment vertical="center"/>
      <protection hidden="1"/>
    </xf>
    <xf numFmtId="179" fontId="89" fillId="0" borderId="115" xfId="111" applyNumberFormat="1" applyFont="1" applyBorder="1" applyAlignment="1" applyProtection="1">
      <alignment horizontal="right" vertical="center"/>
      <protection hidden="1"/>
    </xf>
    <xf numFmtId="179" fontId="90" fillId="32" borderId="115" xfId="110" applyNumberFormat="1" applyFont="1" applyFill="1" applyBorder="1" applyProtection="1">
      <alignment vertical="center"/>
      <protection hidden="1"/>
    </xf>
    <xf numFmtId="179" fontId="90" fillId="33" borderId="115" xfId="110" applyNumberFormat="1" applyFont="1" applyFill="1" applyBorder="1" applyProtection="1">
      <alignment vertical="center"/>
      <protection hidden="1"/>
    </xf>
    <xf numFmtId="0" fontId="121" fillId="27" borderId="109" xfId="112" applyFont="1" applyFill="1" applyBorder="1" applyAlignment="1" applyProtection="1">
      <alignment horizontal="center" vertical="center"/>
      <protection hidden="1"/>
    </xf>
    <xf numFmtId="0" fontId="90" fillId="35" borderId="58" xfId="110" applyFont="1" applyFill="1" applyBorder="1" applyAlignment="1" applyProtection="1">
      <alignment horizontal="center" vertical="center"/>
      <protection hidden="1"/>
    </xf>
    <xf numFmtId="178" fontId="90" fillId="35" borderId="60" xfId="110" applyNumberFormat="1" applyFont="1" applyFill="1" applyBorder="1" applyProtection="1">
      <alignment vertical="center"/>
      <protection hidden="1"/>
    </xf>
    <xf numFmtId="179" fontId="90" fillId="32" borderId="35" xfId="110" applyNumberFormat="1" applyFont="1" applyFill="1" applyBorder="1" applyAlignment="1" applyProtection="1">
      <alignment vertical="center" wrapText="1"/>
      <protection hidden="1"/>
    </xf>
    <xf numFmtId="179" fontId="90" fillId="0" borderId="37" xfId="110" applyNumberFormat="1" applyFont="1" applyBorder="1" applyAlignment="1" applyProtection="1">
      <alignment horizontal="center" vertical="center"/>
      <protection hidden="1"/>
    </xf>
    <xf numFmtId="179" fontId="90" fillId="33" borderId="52" xfId="110" applyNumberFormat="1" applyFont="1" applyFill="1" applyBorder="1" applyAlignment="1" applyProtection="1">
      <alignment vertical="center" wrapText="1"/>
      <protection hidden="1"/>
    </xf>
    <xf numFmtId="179" fontId="90" fillId="0" borderId="51" xfId="110" applyNumberFormat="1" applyFont="1" applyBorder="1" applyAlignment="1" applyProtection="1">
      <alignment horizontal="center" vertical="center"/>
      <protection hidden="1"/>
    </xf>
    <xf numFmtId="0" fontId="89" fillId="27" borderId="54" xfId="112" applyFont="1" applyFill="1" applyBorder="1" applyAlignment="1" applyProtection="1">
      <alignment horizontal="center" vertical="center"/>
      <protection hidden="1"/>
    </xf>
    <xf numFmtId="0" fontId="90" fillId="27" borderId="52" xfId="112" applyFont="1" applyFill="1" applyBorder="1" applyAlignment="1" applyProtection="1">
      <alignment horizontal="center" vertical="center"/>
      <protection hidden="1"/>
    </xf>
    <xf numFmtId="0" fontId="90" fillId="2" borderId="59" xfId="110" applyFont="1" applyFill="1" applyBorder="1" applyAlignment="1" applyProtection="1">
      <alignment horizontal="center" vertical="center"/>
      <protection hidden="1"/>
    </xf>
    <xf numFmtId="178" fontId="90" fillId="2" borderId="61" xfId="110" applyNumberFormat="1" applyFont="1" applyFill="1" applyBorder="1" applyProtection="1">
      <alignment vertical="center"/>
      <protection hidden="1"/>
    </xf>
    <xf numFmtId="0" fontId="89" fillId="4" borderId="1" xfId="110" applyFont="1" applyFill="1" applyBorder="1" applyAlignment="1" applyProtection="1">
      <alignment horizontal="center" vertical="center"/>
      <protection hidden="1"/>
    </xf>
    <xf numFmtId="0" fontId="89" fillId="0" borderId="1" xfId="110" applyFont="1" applyBorder="1" applyProtection="1">
      <alignment vertical="center"/>
      <protection hidden="1"/>
    </xf>
    <xf numFmtId="0" fontId="21" fillId="0" borderId="0" xfId="110" applyFont="1">
      <alignment vertical="center"/>
    </xf>
    <xf numFmtId="176" fontId="86" fillId="0" borderId="0" xfId="110" applyNumberFormat="1" applyFont="1" applyProtection="1">
      <alignment vertical="center"/>
      <protection hidden="1"/>
    </xf>
    <xf numFmtId="0" fontId="27" fillId="0" borderId="0" xfId="115" applyNumberFormat="1" applyFont="1" applyFill="1" applyAlignment="1" applyProtection="1">
      <alignment horizontal="center" vertical="center"/>
      <protection hidden="1"/>
    </xf>
    <xf numFmtId="0" fontId="21" fillId="0" borderId="0" xfId="115" applyNumberFormat="1" applyFont="1" applyFill="1" applyAlignment="1" applyProtection="1">
      <alignment horizontal="center" vertical="center"/>
      <protection hidden="1"/>
    </xf>
    <xf numFmtId="0" fontId="78" fillId="0" borderId="5" xfId="110" applyFont="1" applyBorder="1" applyProtection="1">
      <alignment vertical="center"/>
      <protection hidden="1"/>
    </xf>
    <xf numFmtId="0" fontId="89" fillId="0" borderId="5" xfId="110" applyFont="1" applyBorder="1" applyProtection="1">
      <alignment vertical="center"/>
      <protection hidden="1"/>
    </xf>
    <xf numFmtId="0" fontId="21" fillId="3" borderId="1" xfId="110" applyFont="1" applyFill="1" applyBorder="1" applyAlignment="1" applyProtection="1">
      <alignment horizontal="center" vertical="center"/>
      <protection hidden="1"/>
    </xf>
    <xf numFmtId="0" fontId="113" fillId="3" borderId="1" xfId="115" applyNumberFormat="1" applyFont="1" applyFill="1" applyBorder="1" applyAlignment="1" applyProtection="1">
      <alignment horizontal="center" vertical="center" wrapText="1"/>
      <protection hidden="1"/>
    </xf>
    <xf numFmtId="0" fontId="21" fillId="2" borderId="1" xfId="110" applyFont="1" applyFill="1" applyBorder="1" applyAlignment="1" applyProtection="1">
      <alignment horizontal="center" vertical="center" wrapText="1"/>
      <protection hidden="1"/>
    </xf>
    <xf numFmtId="0" fontId="21" fillId="29" borderId="2" xfId="110" applyFont="1" applyFill="1" applyBorder="1" applyAlignment="1" applyProtection="1">
      <alignment horizontal="center" vertical="center" wrapText="1"/>
      <protection hidden="1"/>
    </xf>
    <xf numFmtId="38" fontId="106" fillId="38" borderId="106" xfId="115" applyFont="1" applyFill="1" applyBorder="1" applyAlignment="1" applyProtection="1">
      <alignment horizontal="center" vertical="center"/>
      <protection hidden="1"/>
    </xf>
    <xf numFmtId="0" fontId="44" fillId="3" borderId="3" xfId="110" applyFont="1" applyFill="1" applyBorder="1" applyAlignment="1" applyProtection="1">
      <alignment horizontal="center" vertical="center"/>
      <protection hidden="1"/>
    </xf>
    <xf numFmtId="0" fontId="94" fillId="0" borderId="0" xfId="110" applyFont="1" applyAlignment="1" applyProtection="1">
      <alignment horizontal="center" vertical="center" wrapText="1"/>
      <protection hidden="1"/>
    </xf>
    <xf numFmtId="0" fontId="94" fillId="0" borderId="0" xfId="110" applyFont="1" applyAlignment="1">
      <alignment horizontal="center" vertical="center" wrapText="1"/>
    </xf>
    <xf numFmtId="179" fontId="89" fillId="29" borderId="2" xfId="110" applyNumberFormat="1" applyFont="1" applyFill="1" applyBorder="1" applyProtection="1">
      <alignment vertical="center"/>
      <protection hidden="1"/>
    </xf>
    <xf numFmtId="181" fontId="89" fillId="0" borderId="3" xfId="110" applyNumberFormat="1" applyFont="1" applyBorder="1" applyAlignment="1" applyProtection="1">
      <alignment horizontal="center" vertical="center"/>
      <protection hidden="1"/>
    </xf>
    <xf numFmtId="0" fontId="89" fillId="0" borderId="1" xfId="110" applyFont="1" applyBorder="1" applyAlignment="1" applyProtection="1">
      <alignment vertical="center" shrinkToFit="1"/>
      <protection hidden="1"/>
    </xf>
    <xf numFmtId="0" fontId="89" fillId="0" borderId="0" xfId="110" applyFont="1" applyAlignment="1">
      <alignment horizontal="center" vertical="center"/>
    </xf>
    <xf numFmtId="0" fontId="113" fillId="2" borderId="2" xfId="116" applyNumberFormat="1" applyFont="1" applyFill="1" applyBorder="1" applyAlignment="1" applyProtection="1">
      <alignment horizontal="center" vertical="center"/>
      <protection hidden="1"/>
    </xf>
    <xf numFmtId="0" fontId="113" fillId="2" borderId="3" xfId="116" applyNumberFormat="1" applyFont="1" applyFill="1" applyBorder="1" applyAlignment="1" applyProtection="1">
      <alignment horizontal="center" vertical="center"/>
      <protection hidden="1"/>
    </xf>
    <xf numFmtId="0" fontId="47" fillId="0" borderId="0" xfId="117" applyFont="1" applyProtection="1">
      <alignment vertical="center"/>
      <protection hidden="1"/>
    </xf>
    <xf numFmtId="0" fontId="113" fillId="2" borderId="1" xfId="116" applyNumberFormat="1" applyFont="1" applyFill="1" applyBorder="1" applyAlignment="1" applyProtection="1">
      <alignment horizontal="center" vertical="center"/>
      <protection hidden="1"/>
    </xf>
    <xf numFmtId="0" fontId="113" fillId="29" borderId="1" xfId="116" applyNumberFormat="1" applyFont="1" applyFill="1" applyBorder="1" applyAlignment="1" applyProtection="1">
      <alignment horizontal="center" vertical="center"/>
      <protection hidden="1"/>
    </xf>
    <xf numFmtId="0" fontId="103" fillId="2" borderId="1" xfId="117" applyFont="1" applyFill="1" applyBorder="1" applyAlignment="1" applyProtection="1">
      <alignment horizontal="center" vertical="center"/>
      <protection hidden="1"/>
    </xf>
    <xf numFmtId="0" fontId="103" fillId="29" borderId="1" xfId="117" applyFont="1" applyFill="1" applyBorder="1" applyAlignment="1" applyProtection="1">
      <alignment horizontal="center" vertical="center"/>
      <protection hidden="1"/>
    </xf>
    <xf numFmtId="3" fontId="103" fillId="2" borderId="1" xfId="117" applyNumberFormat="1" applyFont="1" applyFill="1" applyBorder="1" applyAlignment="1" applyProtection="1">
      <alignment horizontal="center" vertical="center"/>
      <protection hidden="1"/>
    </xf>
    <xf numFmtId="0" fontId="21" fillId="0" borderId="0" xfId="2" applyNumberFormat="1" applyFont="1" applyFill="1" applyBorder="1" applyProtection="1">
      <alignment vertical="center"/>
      <protection hidden="1"/>
    </xf>
    <xf numFmtId="179" fontId="103" fillId="29" borderId="1" xfId="117" applyNumberFormat="1" applyFont="1" applyFill="1" applyBorder="1" applyAlignment="1" applyProtection="1">
      <alignment horizontal="center" vertical="center"/>
      <protection hidden="1"/>
    </xf>
    <xf numFmtId="0" fontId="115" fillId="0" borderId="0" xfId="110" applyFont="1" applyAlignment="1" applyProtection="1">
      <alignment horizontal="center" vertical="center" wrapText="1"/>
      <protection hidden="1"/>
    </xf>
    <xf numFmtId="0" fontId="115" fillId="0" borderId="0" xfId="110" applyFont="1" applyAlignment="1" applyProtection="1">
      <alignment horizontal="center" vertical="center"/>
      <protection hidden="1"/>
    </xf>
    <xf numFmtId="0" fontId="115" fillId="0" borderId="0" xfId="110" applyFont="1" applyProtection="1">
      <alignment vertical="center"/>
      <protection hidden="1"/>
    </xf>
    <xf numFmtId="0" fontId="47" fillId="35" borderId="0" xfId="117" applyFont="1" applyFill="1" applyProtection="1">
      <alignment vertical="center"/>
      <protection hidden="1"/>
    </xf>
    <xf numFmtId="0" fontId="89" fillId="0" borderId="0" xfId="110" applyFont="1" applyAlignment="1" applyProtection="1">
      <alignment horizontal="center" vertical="center"/>
      <protection hidden="1"/>
    </xf>
    <xf numFmtId="0" fontId="0" fillId="0" borderId="0" xfId="0" applyProtection="1">
      <alignment vertical="center"/>
      <protection hidden="1"/>
    </xf>
    <xf numFmtId="3" fontId="24" fillId="0" borderId="1" xfId="111" applyNumberFormat="1" applyFont="1" applyBorder="1" applyAlignment="1" applyProtection="1">
      <alignment horizontal="right" vertical="center"/>
      <protection hidden="1"/>
    </xf>
    <xf numFmtId="0" fontId="95" fillId="0" borderId="56" xfId="112" applyFont="1" applyBorder="1" applyAlignment="1" applyProtection="1">
      <alignment horizontal="right" vertical="center"/>
      <protection hidden="1"/>
    </xf>
    <xf numFmtId="0" fontId="103" fillId="0" borderId="0" xfId="110" applyFont="1" applyProtection="1">
      <alignment vertical="center"/>
      <protection hidden="1"/>
    </xf>
    <xf numFmtId="0" fontId="92" fillId="0" borderId="0" xfId="110" applyFont="1" applyAlignment="1" applyProtection="1">
      <alignment vertical="center" wrapText="1"/>
      <protection hidden="1"/>
    </xf>
    <xf numFmtId="0" fontId="47" fillId="0" borderId="0" xfId="110" applyFont="1" applyProtection="1">
      <alignment vertical="center"/>
      <protection hidden="1"/>
    </xf>
    <xf numFmtId="0" fontId="107" fillId="0" borderId="0" xfId="110" applyFont="1" applyProtection="1">
      <alignment vertical="center"/>
      <protection hidden="1"/>
    </xf>
    <xf numFmtId="0" fontId="108" fillId="36" borderId="1" xfId="110" applyFont="1" applyFill="1" applyBorder="1" applyAlignment="1" applyProtection="1">
      <alignment horizontal="center" vertical="center" shrinkToFit="1"/>
      <protection hidden="1"/>
    </xf>
    <xf numFmtId="6" fontId="109" fillId="0" borderId="1" xfId="110" applyNumberFormat="1" applyFont="1" applyBorder="1" applyAlignment="1" applyProtection="1">
      <alignment horizontal="center" vertical="center"/>
      <protection hidden="1"/>
    </xf>
    <xf numFmtId="0" fontId="108" fillId="37" borderId="1" xfId="110" applyFont="1" applyFill="1" applyBorder="1" applyAlignment="1" applyProtection="1">
      <alignment horizontal="center" vertical="center" shrinkToFit="1"/>
      <protection hidden="1"/>
    </xf>
    <xf numFmtId="6" fontId="104" fillId="0" borderId="1" xfId="110" applyNumberFormat="1" applyFont="1" applyBorder="1" applyAlignment="1" applyProtection="1">
      <alignment horizontal="center" vertical="center"/>
      <protection hidden="1"/>
    </xf>
    <xf numFmtId="0" fontId="123" fillId="2" borderId="1" xfId="0" applyFont="1" applyFill="1" applyBorder="1" applyAlignment="1" applyProtection="1">
      <alignment horizontal="center" vertical="center" wrapText="1"/>
      <protection hidden="1"/>
    </xf>
    <xf numFmtId="0" fontId="123" fillId="29" borderId="1" xfId="0" applyFont="1" applyFill="1" applyBorder="1" applyAlignment="1" applyProtection="1">
      <alignment horizontal="center" vertical="center" wrapText="1"/>
      <protection hidden="1"/>
    </xf>
    <xf numFmtId="0" fontId="123" fillId="2" borderId="1" xfId="3" applyFont="1" applyFill="1" applyBorder="1" applyAlignment="1" applyProtection="1">
      <alignment horizontal="center" vertical="center" wrapText="1"/>
      <protection hidden="1"/>
    </xf>
    <xf numFmtId="0" fontId="123" fillId="29" borderId="1" xfId="3" applyFont="1" applyFill="1" applyBorder="1" applyAlignment="1" applyProtection="1">
      <alignment horizontal="center" vertical="center" wrapText="1"/>
      <protection hidden="1"/>
    </xf>
    <xf numFmtId="0" fontId="124" fillId="29" borderId="1" xfId="3" applyFont="1" applyFill="1" applyBorder="1" applyAlignment="1" applyProtection="1">
      <alignment horizontal="center" vertical="center" wrapText="1"/>
      <protection hidden="1"/>
    </xf>
    <xf numFmtId="0" fontId="123" fillId="29" borderId="2" xfId="0" applyFont="1" applyFill="1" applyBorder="1" applyAlignment="1" applyProtection="1">
      <alignment horizontal="center" vertical="center" wrapText="1"/>
      <protection hidden="1"/>
    </xf>
    <xf numFmtId="0" fontId="125" fillId="29" borderId="1" xfId="117" applyFont="1" applyFill="1" applyBorder="1" applyAlignment="1" applyProtection="1">
      <alignment horizontal="center" vertical="top" wrapText="1"/>
      <protection hidden="1"/>
    </xf>
    <xf numFmtId="181" fontId="89" fillId="0" borderId="1" xfId="110" applyNumberFormat="1" applyFont="1" applyBorder="1" applyAlignment="1" applyProtection="1">
      <alignment horizontal="center" vertical="center"/>
      <protection hidden="1"/>
    </xf>
    <xf numFmtId="0" fontId="89" fillId="0" borderId="0" xfId="113" applyFont="1" applyAlignment="1" applyProtection="1">
      <alignment horizontal="center" vertical="center"/>
      <protection hidden="1"/>
    </xf>
    <xf numFmtId="0" fontId="43" fillId="28" borderId="1" xfId="0" applyFont="1" applyFill="1" applyBorder="1" applyAlignment="1" applyProtection="1">
      <alignment horizontal="center" vertical="center" shrinkToFit="1"/>
      <protection hidden="1"/>
    </xf>
    <xf numFmtId="0" fontId="17" fillId="28" borderId="1" xfId="0" applyFont="1" applyFill="1" applyBorder="1" applyAlignment="1" applyProtection="1">
      <alignment horizontal="center" vertical="center" wrapText="1"/>
      <protection hidden="1"/>
    </xf>
    <xf numFmtId="0" fontId="17" fillId="2" borderId="1" xfId="0" applyFont="1" applyFill="1" applyBorder="1" applyAlignment="1" applyProtection="1">
      <alignment horizontal="center" vertical="center" shrinkToFit="1"/>
      <protection hidden="1"/>
    </xf>
    <xf numFmtId="0" fontId="0" fillId="0" borderId="1" xfId="0" applyBorder="1" applyAlignment="1" applyProtection="1">
      <alignment horizontal="left" vertical="center" wrapText="1"/>
      <protection hidden="1"/>
    </xf>
    <xf numFmtId="0" fontId="0" fillId="0" borderId="1" xfId="0" applyBorder="1" applyAlignment="1" applyProtection="1">
      <alignment horizontal="center" vertical="center"/>
      <protection hidden="1"/>
    </xf>
    <xf numFmtId="0" fontId="0" fillId="0" borderId="1" xfId="0" applyBorder="1" applyAlignment="1" applyProtection="1">
      <alignment vertical="center" shrinkToFit="1"/>
      <protection hidden="1"/>
    </xf>
    <xf numFmtId="178" fontId="0" fillId="0" borderId="1" xfId="0" applyNumberFormat="1" applyBorder="1" applyAlignment="1" applyProtection="1">
      <alignment vertical="center" shrinkToFit="1"/>
      <protection hidden="1"/>
    </xf>
    <xf numFmtId="0" fontId="89" fillId="4" borderId="0" xfId="110" applyFont="1" applyFill="1" applyProtection="1">
      <alignment vertical="center"/>
      <protection hidden="1"/>
    </xf>
    <xf numFmtId="0" fontId="90" fillId="4" borderId="0" xfId="110" applyFont="1" applyFill="1" applyProtection="1">
      <alignment vertical="center"/>
      <protection hidden="1"/>
    </xf>
    <xf numFmtId="0" fontId="21" fillId="4" borderId="0" xfId="110" applyFont="1" applyFill="1" applyProtection="1">
      <alignment vertical="center"/>
      <protection hidden="1"/>
    </xf>
    <xf numFmtId="0" fontId="102" fillId="2" borderId="87" xfId="110" applyFont="1" applyFill="1" applyBorder="1" applyAlignment="1" applyProtection="1">
      <alignment horizontal="center" vertical="center"/>
      <protection hidden="1"/>
    </xf>
    <xf numFmtId="0" fontId="21" fillId="0" borderId="0" xfId="110" applyFont="1" applyAlignment="1" applyProtection="1">
      <alignment horizontal="center" vertical="center"/>
      <protection hidden="1"/>
    </xf>
    <xf numFmtId="0" fontId="103" fillId="0" borderId="91" xfId="110" applyFont="1" applyBorder="1" applyAlignment="1" applyProtection="1">
      <alignment horizontal="center" vertical="center"/>
      <protection hidden="1"/>
    </xf>
    <xf numFmtId="0" fontId="104" fillId="4" borderId="97" xfId="110" applyFont="1" applyFill="1" applyBorder="1" applyAlignment="1" applyProtection="1">
      <alignment horizontal="center" vertical="center"/>
      <protection hidden="1"/>
    </xf>
    <xf numFmtId="0" fontId="106" fillId="0" borderId="34" xfId="110" applyFont="1" applyBorder="1" applyAlignment="1" applyProtection="1">
      <alignment horizontal="center" vertical="center"/>
      <protection hidden="1"/>
    </xf>
    <xf numFmtId="49" fontId="91" fillId="0" borderId="33" xfId="110" applyNumberFormat="1" applyFont="1" applyBorder="1" applyAlignment="1" applyProtection="1">
      <alignment horizontal="center" vertical="center"/>
      <protection locked="0"/>
    </xf>
    <xf numFmtId="0" fontId="95" fillId="0" borderId="56" xfId="112" applyFont="1" applyBorder="1" applyAlignment="1" applyProtection="1">
      <alignment horizontal="right" vertical="center"/>
      <protection locked="0"/>
    </xf>
    <xf numFmtId="178" fontId="89" fillId="0" borderId="14" xfId="111" applyNumberFormat="1" applyFont="1" applyBorder="1" applyAlignment="1" applyProtection="1">
      <alignment horizontal="right" vertical="center"/>
      <protection hidden="1"/>
    </xf>
    <xf numFmtId="178" fontId="89" fillId="0" borderId="1" xfId="111" applyNumberFormat="1" applyFont="1" applyBorder="1" applyAlignment="1" applyProtection="1">
      <alignment horizontal="right" vertical="center"/>
      <protection hidden="1"/>
    </xf>
    <xf numFmtId="0" fontId="13" fillId="0" borderId="0" xfId="0" applyFont="1" applyProtection="1">
      <alignment vertical="center"/>
      <protection hidden="1"/>
    </xf>
    <xf numFmtId="0" fontId="62" fillId="0" borderId="0" xfId="0" applyFont="1" applyAlignment="1" applyProtection="1">
      <alignment vertical="center" wrapText="1"/>
      <protection hidden="1"/>
    </xf>
    <xf numFmtId="0" fontId="53" fillId="0" borderId="0" xfId="0" applyFont="1" applyAlignment="1" applyProtection="1">
      <alignment vertical="center" wrapText="1"/>
      <protection hidden="1"/>
    </xf>
    <xf numFmtId="178" fontId="54" fillId="0" borderId="0" xfId="0" applyNumberFormat="1" applyFont="1" applyAlignment="1" applyProtection="1">
      <alignment vertical="center" wrapText="1"/>
      <protection hidden="1"/>
    </xf>
    <xf numFmtId="5" fontId="55" fillId="0" borderId="0" xfId="0" applyNumberFormat="1" applyFont="1" applyAlignment="1" applyProtection="1">
      <alignment vertical="center" wrapText="1"/>
      <protection hidden="1"/>
    </xf>
    <xf numFmtId="0" fontId="0" fillId="0" borderId="0" xfId="0" applyAlignment="1" applyProtection="1">
      <alignment horizontal="right" vertical="center"/>
      <protection hidden="1"/>
    </xf>
    <xf numFmtId="0" fontId="18" fillId="0" borderId="0" xfId="0" applyFont="1" applyAlignment="1" applyProtection="1">
      <protection hidden="1"/>
    </xf>
    <xf numFmtId="0" fontId="0" fillId="0" borderId="0" xfId="0" applyAlignment="1" applyProtection="1">
      <protection hidden="1"/>
    </xf>
    <xf numFmtId="0" fontId="53" fillId="0" borderId="0" xfId="0" applyFont="1" applyAlignment="1" applyProtection="1">
      <alignment horizontal="center" vertical="center" wrapText="1"/>
      <protection hidden="1"/>
    </xf>
    <xf numFmtId="0" fontId="56" fillId="0" borderId="0" xfId="0" applyFont="1" applyAlignment="1" applyProtection="1">
      <alignment horizontal="center" vertical="center"/>
      <protection hidden="1"/>
    </xf>
    <xf numFmtId="0" fontId="62" fillId="0" borderId="0" xfId="0" applyFont="1" applyProtection="1">
      <alignment vertical="center"/>
      <protection hidden="1"/>
    </xf>
    <xf numFmtId="0" fontId="53" fillId="0" borderId="0" xfId="0" applyFont="1" applyProtection="1">
      <alignment vertical="center"/>
      <protection hidden="1"/>
    </xf>
    <xf numFmtId="5" fontId="55" fillId="0" borderId="0" xfId="0" applyNumberFormat="1" applyFont="1" applyProtection="1">
      <alignment vertical="center"/>
      <protection hidden="1"/>
    </xf>
    <xf numFmtId="0" fontId="11" fillId="0" borderId="0" xfId="0" applyFont="1" applyAlignment="1" applyProtection="1">
      <alignment horizontal="left" vertical="center" wrapText="1"/>
      <protection hidden="1"/>
    </xf>
    <xf numFmtId="0" fontId="51" fillId="0" borderId="21" xfId="0" applyFont="1" applyBorder="1" applyAlignment="1" applyProtection="1">
      <alignment vertical="center" wrapText="1"/>
      <protection hidden="1"/>
    </xf>
    <xf numFmtId="0" fontId="11" fillId="0" borderId="0" xfId="0" applyFont="1" applyAlignment="1" applyProtection="1">
      <alignment vertical="top" wrapText="1"/>
      <protection hidden="1"/>
    </xf>
    <xf numFmtId="0" fontId="11" fillId="0" borderId="0" xfId="0" applyFont="1" applyProtection="1">
      <alignment vertical="center"/>
      <protection hidden="1"/>
    </xf>
    <xf numFmtId="0" fontId="13" fillId="0" borderId="0" xfId="0" applyFont="1" applyAlignment="1" applyProtection="1">
      <alignment horizontal="left" vertical="center"/>
      <protection hidden="1"/>
    </xf>
    <xf numFmtId="0" fontId="11" fillId="0" borderId="0" xfId="0" applyFont="1" applyAlignment="1" applyProtection="1">
      <alignment horizontal="left" vertical="center"/>
      <protection hidden="1"/>
    </xf>
    <xf numFmtId="0" fontId="45" fillId="0" borderId="0" xfId="0" applyFont="1" applyProtection="1">
      <alignment vertical="center"/>
      <protection hidden="1"/>
    </xf>
    <xf numFmtId="0" fontId="63" fillId="0" borderId="0" xfId="0" applyFont="1" applyAlignment="1" applyProtection="1">
      <alignment vertical="center" wrapText="1"/>
      <protection hidden="1"/>
    </xf>
    <xf numFmtId="0" fontId="57" fillId="0" borderId="0" xfId="0" applyFont="1" applyAlignment="1" applyProtection="1">
      <alignment vertical="center" wrapText="1"/>
      <protection hidden="1"/>
    </xf>
    <xf numFmtId="0" fontId="18" fillId="0" borderId="0" xfId="0" applyFont="1" applyProtection="1">
      <alignment vertical="center"/>
      <protection hidden="1"/>
    </xf>
    <xf numFmtId="0" fontId="46" fillId="0" borderId="0" xfId="0" applyFont="1" applyProtection="1">
      <alignment vertical="center"/>
      <protection hidden="1"/>
    </xf>
    <xf numFmtId="0" fontId="58" fillId="0" borderId="0" xfId="0" applyFont="1" applyAlignment="1" applyProtection="1">
      <alignment horizontal="left" vertical="center"/>
      <protection hidden="1"/>
    </xf>
    <xf numFmtId="41" fontId="13" fillId="0" borderId="0" xfId="0" applyNumberFormat="1" applyFont="1" applyProtection="1">
      <alignment vertical="center"/>
      <protection hidden="1"/>
    </xf>
    <xf numFmtId="0" fontId="64" fillId="0" borderId="0" xfId="0" applyFont="1" applyAlignment="1" applyProtection="1">
      <alignment vertical="center" wrapText="1"/>
      <protection hidden="1"/>
    </xf>
    <xf numFmtId="0" fontId="59" fillId="0" borderId="0" xfId="0" applyFont="1" applyAlignment="1" applyProtection="1">
      <alignment vertical="center" wrapText="1"/>
      <protection hidden="1"/>
    </xf>
    <xf numFmtId="178" fontId="13" fillId="0" borderId="0" xfId="0" applyNumberFormat="1" applyFont="1" applyAlignment="1" applyProtection="1">
      <alignment vertical="center" wrapText="1"/>
      <protection hidden="1"/>
    </xf>
    <xf numFmtId="5" fontId="50" fillId="0" borderId="0" xfId="0" applyNumberFormat="1" applyFont="1" applyAlignment="1" applyProtection="1">
      <alignment vertical="center" wrapText="1"/>
      <protection hidden="1"/>
    </xf>
    <xf numFmtId="0" fontId="16" fillId="0" borderId="0" xfId="0" applyFont="1" applyProtection="1">
      <alignment vertical="center"/>
      <protection hidden="1"/>
    </xf>
    <xf numFmtId="5" fontId="0" fillId="0" borderId="0" xfId="0" applyNumberFormat="1" applyAlignment="1" applyProtection="1">
      <alignment horizontal="center" vertical="center"/>
      <protection hidden="1"/>
    </xf>
    <xf numFmtId="0" fontId="13" fillId="0" borderId="0" xfId="0" applyFont="1" applyAlignment="1" applyProtection="1">
      <protection hidden="1"/>
    </xf>
    <xf numFmtId="178" fontId="13" fillId="0" borderId="0" xfId="0" applyNumberFormat="1" applyFont="1" applyProtection="1">
      <alignment vertical="center"/>
      <protection hidden="1"/>
    </xf>
    <xf numFmtId="5" fontId="13" fillId="0" borderId="0" xfId="0" applyNumberFormat="1" applyFont="1" applyProtection="1">
      <alignment vertical="center"/>
      <protection hidden="1"/>
    </xf>
    <xf numFmtId="5" fontId="0" fillId="0" borderId="0" xfId="0" applyNumberFormat="1" applyProtection="1">
      <alignment vertical="center"/>
      <protection hidden="1"/>
    </xf>
    <xf numFmtId="0" fontId="65" fillId="0" borderId="0" xfId="0" applyFont="1" applyProtection="1">
      <alignment vertical="center"/>
      <protection hidden="1"/>
    </xf>
    <xf numFmtId="0" fontId="54" fillId="0" borderId="0" xfId="0" applyFont="1" applyProtection="1">
      <alignment vertical="center"/>
      <protection hidden="1"/>
    </xf>
    <xf numFmtId="9" fontId="54" fillId="0" borderId="0" xfId="0" applyNumberFormat="1" applyFont="1" applyProtection="1">
      <alignment vertical="center"/>
      <protection hidden="1"/>
    </xf>
    <xf numFmtId="5" fontId="54" fillId="0" borderId="0" xfId="0" applyNumberFormat="1" applyFont="1" applyProtection="1">
      <alignment vertical="center"/>
      <protection hidden="1"/>
    </xf>
    <xf numFmtId="3" fontId="13" fillId="0" borderId="0" xfId="0" applyNumberFormat="1" applyFont="1" applyProtection="1">
      <alignment vertical="center"/>
      <protection hidden="1"/>
    </xf>
    <xf numFmtId="0" fontId="46" fillId="4" borderId="0" xfId="0" applyFont="1" applyFill="1" applyAlignment="1" applyProtection="1">
      <alignment vertical="center" wrapText="1"/>
      <protection hidden="1"/>
    </xf>
    <xf numFmtId="0" fontId="13" fillId="4" borderId="0" xfId="0" applyFont="1" applyFill="1" applyProtection="1">
      <alignment vertical="center"/>
      <protection hidden="1"/>
    </xf>
    <xf numFmtId="0" fontId="46" fillId="4" borderId="0" xfId="0" applyFont="1" applyFill="1" applyProtection="1">
      <alignment vertical="center"/>
      <protection hidden="1"/>
    </xf>
    <xf numFmtId="0" fontId="13" fillId="0" borderId="0" xfId="0" applyFont="1" applyAlignment="1" applyProtection="1">
      <alignment vertical="top" wrapText="1"/>
      <protection hidden="1"/>
    </xf>
    <xf numFmtId="0" fontId="61" fillId="0" borderId="0" xfId="0" applyFont="1" applyProtection="1">
      <alignment vertical="center"/>
      <protection hidden="1"/>
    </xf>
    <xf numFmtId="0" fontId="52" fillId="0" borderId="0" xfId="0" applyFont="1" applyAlignment="1" applyProtection="1">
      <alignment vertical="center" shrinkToFit="1"/>
      <protection hidden="1"/>
    </xf>
    <xf numFmtId="0" fontId="11" fillId="0" borderId="21" xfId="0" applyFont="1" applyBorder="1" applyAlignment="1" applyProtection="1">
      <alignment vertical="center" wrapText="1"/>
      <protection hidden="1"/>
    </xf>
    <xf numFmtId="3" fontId="0" fillId="0" borderId="0" xfId="0" applyNumberFormat="1" applyProtection="1">
      <alignment vertical="center"/>
      <protection hidden="1"/>
    </xf>
    <xf numFmtId="0" fontId="0" fillId="4" borderId="0" xfId="0" applyFill="1" applyProtection="1">
      <alignment vertical="center"/>
      <protection hidden="1"/>
    </xf>
    <xf numFmtId="177" fontId="50" fillId="0" borderId="0" xfId="0" applyNumberFormat="1" applyFont="1" applyProtection="1">
      <alignment vertical="center"/>
      <protection hidden="1"/>
    </xf>
    <xf numFmtId="0" fontId="79" fillId="0" borderId="0" xfId="0" applyFont="1" applyAlignment="1" applyProtection="1">
      <alignment vertical="center" wrapText="1"/>
      <protection hidden="1"/>
    </xf>
    <xf numFmtId="0" fontId="11" fillId="0" borderId="0" xfId="0" applyFont="1" applyAlignment="1" applyProtection="1">
      <alignment vertical="center" wrapText="1"/>
      <protection hidden="1"/>
    </xf>
    <xf numFmtId="176" fontId="11" fillId="0" borderId="0" xfId="4" applyNumberFormat="1" applyFont="1" applyAlignment="1" applyProtection="1">
      <alignment horizontal="left" vertical="center"/>
      <protection hidden="1"/>
    </xf>
    <xf numFmtId="0" fontId="86" fillId="4" borderId="0" xfId="0" applyFont="1" applyFill="1" applyProtection="1">
      <alignment vertical="center"/>
      <protection hidden="1"/>
    </xf>
    <xf numFmtId="0" fontId="13" fillId="0" borderId="0" xfId="0" applyFont="1" applyAlignment="1" applyProtection="1">
      <alignment vertical="center" wrapText="1"/>
      <protection hidden="1"/>
    </xf>
    <xf numFmtId="0" fontId="0" fillId="0" borderId="0" xfId="0" applyAlignment="1" applyProtection="1">
      <alignment horizontal="left" vertical="center"/>
      <protection hidden="1"/>
    </xf>
    <xf numFmtId="0" fontId="13" fillId="0" borderId="0" xfId="4" applyFont="1" applyProtection="1">
      <protection hidden="1"/>
    </xf>
    <xf numFmtId="176" fontId="51" fillId="0" borderId="0" xfId="4" applyNumberFormat="1" applyFont="1" applyProtection="1">
      <protection hidden="1"/>
    </xf>
    <xf numFmtId="176" fontId="73" fillId="0" borderId="0" xfId="4" applyNumberFormat="1" applyFont="1" applyAlignment="1" applyProtection="1">
      <alignment horizontal="center" vertical="center"/>
      <protection hidden="1"/>
    </xf>
    <xf numFmtId="0" fontId="51" fillId="0" borderId="0" xfId="0" applyFont="1" applyAlignment="1" applyProtection="1">
      <alignment horizontal="right" vertical="center"/>
      <protection hidden="1"/>
    </xf>
    <xf numFmtId="49" fontId="51" fillId="0" borderId="0" xfId="0" applyNumberFormat="1" applyFont="1" applyAlignment="1" applyProtection="1">
      <alignment horizontal="center" vertical="center"/>
      <protection hidden="1"/>
    </xf>
    <xf numFmtId="176" fontId="51" fillId="0" borderId="0" xfId="4" applyNumberFormat="1" applyFont="1" applyAlignment="1" applyProtection="1">
      <alignment horizontal="center"/>
      <protection hidden="1"/>
    </xf>
    <xf numFmtId="0" fontId="51" fillId="0" borderId="0" xfId="4" applyFont="1" applyProtection="1">
      <protection hidden="1"/>
    </xf>
    <xf numFmtId="176" fontId="13" fillId="0" borderId="0" xfId="4" applyNumberFormat="1" applyFont="1" applyProtection="1">
      <protection hidden="1"/>
    </xf>
    <xf numFmtId="176" fontId="74" fillId="0" borderId="0" xfId="4" applyNumberFormat="1" applyFont="1" applyAlignment="1" applyProtection="1">
      <alignment vertical="center"/>
      <protection hidden="1"/>
    </xf>
    <xf numFmtId="176" fontId="67" fillId="0" borderId="0" xfId="4" applyNumberFormat="1" applyFont="1" applyAlignment="1" applyProtection="1">
      <alignment horizontal="center"/>
      <protection hidden="1"/>
    </xf>
    <xf numFmtId="176" fontId="50" fillId="0" borderId="0" xfId="4" applyNumberFormat="1" applyFont="1" applyAlignment="1" applyProtection="1">
      <alignment vertical="center"/>
      <protection hidden="1"/>
    </xf>
    <xf numFmtId="176" fontId="51" fillId="0" borderId="0" xfId="4" applyNumberFormat="1" applyFont="1" applyAlignment="1" applyProtection="1">
      <alignment vertical="center"/>
      <protection hidden="1"/>
    </xf>
    <xf numFmtId="176" fontId="68" fillId="0" borderId="0" xfId="4" applyNumberFormat="1" applyFont="1" applyAlignment="1" applyProtection="1">
      <alignment horizontal="center" vertical="center"/>
      <protection hidden="1"/>
    </xf>
    <xf numFmtId="177" fontId="11" fillId="0" borderId="0" xfId="4" applyNumberFormat="1" applyFont="1" applyAlignment="1" applyProtection="1">
      <alignment vertical="center"/>
      <protection hidden="1"/>
    </xf>
    <xf numFmtId="176" fontId="50" fillId="0" borderId="21" xfId="4" applyNumberFormat="1" applyFont="1" applyBorder="1" applyAlignment="1" applyProtection="1">
      <alignment horizontal="center"/>
      <protection hidden="1"/>
    </xf>
    <xf numFmtId="177" fontId="11" fillId="0" borderId="0" xfId="4" applyNumberFormat="1" applyFont="1" applyAlignment="1" applyProtection="1">
      <alignment horizontal="center" vertical="center"/>
      <protection hidden="1"/>
    </xf>
    <xf numFmtId="0" fontId="77" fillId="0" borderId="0" xfId="0" applyFont="1" applyAlignment="1" applyProtection="1">
      <alignment vertical="center" wrapText="1"/>
      <protection hidden="1"/>
    </xf>
    <xf numFmtId="176" fontId="50" fillId="0" borderId="0" xfId="4" applyNumberFormat="1" applyFont="1" applyAlignment="1" applyProtection="1">
      <alignment horizontal="left" vertical="center"/>
      <protection hidden="1"/>
    </xf>
    <xf numFmtId="176" fontId="15" fillId="0" borderId="0" xfId="4" applyNumberFormat="1" applyFont="1" applyAlignment="1" applyProtection="1">
      <alignment horizontal="center" vertical="center"/>
      <protection hidden="1"/>
    </xf>
    <xf numFmtId="0" fontId="77" fillId="0" borderId="0" xfId="0" applyFont="1" applyAlignment="1" applyProtection="1">
      <alignment horizontal="center" vertical="center" wrapText="1"/>
      <protection hidden="1"/>
    </xf>
    <xf numFmtId="176" fontId="67" fillId="0" borderId="0" xfId="4" applyNumberFormat="1" applyFont="1" applyProtection="1">
      <protection hidden="1"/>
    </xf>
    <xf numFmtId="176" fontId="70" fillId="0" borderId="0" xfId="4" applyNumberFormat="1" applyFont="1" applyAlignment="1" applyProtection="1">
      <alignment horizontal="center"/>
      <protection hidden="1"/>
    </xf>
    <xf numFmtId="176" fontId="13" fillId="0" borderId="0" xfId="0" applyNumberFormat="1" applyFont="1" applyProtection="1">
      <alignment vertical="center"/>
      <protection hidden="1"/>
    </xf>
    <xf numFmtId="176" fontId="50" fillId="0" borderId="0" xfId="4" applyNumberFormat="1" applyFont="1" applyProtection="1">
      <protection hidden="1"/>
    </xf>
    <xf numFmtId="176" fontId="11" fillId="0" borderId="0" xfId="4" applyNumberFormat="1" applyFont="1" applyAlignment="1" applyProtection="1">
      <alignment horizontal="left"/>
      <protection hidden="1"/>
    </xf>
    <xf numFmtId="176" fontId="11" fillId="0" borderId="0" xfId="4" applyNumberFormat="1" applyFont="1" applyProtection="1">
      <protection hidden="1"/>
    </xf>
    <xf numFmtId="176" fontId="13" fillId="0" borderId="21" xfId="4" applyNumberFormat="1" applyFont="1" applyBorder="1" applyProtection="1">
      <protection hidden="1"/>
    </xf>
    <xf numFmtId="176" fontId="16" fillId="0" borderId="21" xfId="4" applyNumberFormat="1" applyFont="1" applyBorder="1" applyAlignment="1" applyProtection="1">
      <alignment horizontal="right"/>
      <protection hidden="1"/>
    </xf>
    <xf numFmtId="176" fontId="50" fillId="0" borderId="0" xfId="4" applyNumberFormat="1" applyFont="1" applyAlignment="1" applyProtection="1">
      <alignment horizontal="left" indent="1"/>
      <protection hidden="1"/>
    </xf>
    <xf numFmtId="176" fontId="50" fillId="0" borderId="0" xfId="4" applyNumberFormat="1" applyFont="1" applyAlignment="1" applyProtection="1">
      <alignment horizontal="right"/>
      <protection hidden="1"/>
    </xf>
    <xf numFmtId="176" fontId="71" fillId="0" borderId="0" xfId="4" applyNumberFormat="1" applyFont="1" applyAlignment="1" applyProtection="1">
      <alignment horizontal="center"/>
      <protection hidden="1"/>
    </xf>
    <xf numFmtId="176" fontId="71" fillId="0" borderId="0" xfId="4" applyNumberFormat="1" applyFont="1" applyProtection="1">
      <protection hidden="1"/>
    </xf>
    <xf numFmtId="176" fontId="71" fillId="0" borderId="0" xfId="4" applyNumberFormat="1" applyFont="1" applyAlignment="1" applyProtection="1">
      <alignment vertical="center"/>
      <protection hidden="1"/>
    </xf>
    <xf numFmtId="176" fontId="71" fillId="0" borderId="0" xfId="4" applyNumberFormat="1" applyFont="1" applyAlignment="1" applyProtection="1">
      <alignment horizontal="left" vertical="center"/>
      <protection hidden="1"/>
    </xf>
    <xf numFmtId="176" fontId="13" fillId="0" borderId="0" xfId="4" applyNumberFormat="1" applyFont="1" applyAlignment="1" applyProtection="1">
      <alignment vertical="center"/>
      <protection hidden="1"/>
    </xf>
    <xf numFmtId="0" fontId="13" fillId="0" borderId="0" xfId="4" applyFont="1" applyAlignment="1" applyProtection="1">
      <alignment vertical="center"/>
      <protection hidden="1"/>
    </xf>
    <xf numFmtId="176" fontId="11" fillId="0" borderId="0" xfId="4" applyNumberFormat="1" applyFont="1" applyAlignment="1" applyProtection="1">
      <alignment vertical="center"/>
      <protection hidden="1"/>
    </xf>
    <xf numFmtId="176" fontId="50" fillId="0" borderId="0" xfId="4" applyNumberFormat="1" applyFont="1" applyAlignment="1" applyProtection="1">
      <alignment horizontal="right" vertical="center"/>
      <protection hidden="1"/>
    </xf>
    <xf numFmtId="176" fontId="11" fillId="0" borderId="0" xfId="4" applyNumberFormat="1" applyFont="1" applyAlignment="1" applyProtection="1">
      <alignment horizontal="center"/>
      <protection hidden="1"/>
    </xf>
    <xf numFmtId="0" fontId="50" fillId="0" borderId="0" xfId="4" applyFont="1" applyProtection="1">
      <protection hidden="1"/>
    </xf>
    <xf numFmtId="0" fontId="123" fillId="2" borderId="1" xfId="0" applyFont="1" applyFill="1" applyBorder="1" applyAlignment="1">
      <alignment horizontal="center" vertical="top" wrapText="1"/>
    </xf>
    <xf numFmtId="0" fontId="113" fillId="29" borderId="2" xfId="2" applyNumberFormat="1" applyFont="1" applyFill="1" applyBorder="1" applyAlignment="1" applyProtection="1">
      <alignment horizontal="center" vertical="center"/>
      <protection hidden="1"/>
    </xf>
    <xf numFmtId="0" fontId="125" fillId="29" borderId="2" xfId="117" applyFont="1" applyFill="1" applyBorder="1" applyAlignment="1" applyProtection="1">
      <alignment horizontal="center" vertical="top" wrapText="1"/>
      <protection hidden="1"/>
    </xf>
    <xf numFmtId="0" fontId="103" fillId="29" borderId="2" xfId="117" applyFont="1" applyFill="1" applyBorder="1" applyAlignment="1" applyProtection="1">
      <alignment horizontal="center" vertical="center"/>
      <protection hidden="1"/>
    </xf>
    <xf numFmtId="0" fontId="113" fillId="0" borderId="0" xfId="116" applyNumberFormat="1" applyFont="1" applyFill="1" applyBorder="1" applyAlignment="1" applyProtection="1">
      <alignment horizontal="center" vertical="center"/>
      <protection hidden="1"/>
    </xf>
    <xf numFmtId="0" fontId="113" fillId="0" borderId="0" xfId="2" applyNumberFormat="1" applyFont="1" applyFill="1" applyBorder="1" applyAlignment="1" applyProtection="1">
      <alignment horizontal="center" vertical="center"/>
      <protection hidden="1"/>
    </xf>
    <xf numFmtId="0" fontId="125" fillId="0" borderId="0" xfId="117" applyFont="1" applyAlignment="1" applyProtection="1">
      <alignment horizontal="center" vertical="top" wrapText="1"/>
      <protection hidden="1"/>
    </xf>
    <xf numFmtId="0" fontId="103" fillId="0" borderId="0" xfId="117" applyFont="1" applyAlignment="1" applyProtection="1">
      <alignment horizontal="center" vertical="center"/>
      <protection hidden="1"/>
    </xf>
    <xf numFmtId="0" fontId="106" fillId="0" borderId="0" xfId="0" applyFont="1" applyProtection="1">
      <alignment vertical="center"/>
      <protection hidden="1"/>
    </xf>
    <xf numFmtId="0" fontId="123" fillId="0" borderId="0" xfId="0" applyFont="1" applyAlignment="1" applyProtection="1">
      <alignment horizontal="center" vertical="top" wrapText="1"/>
      <protection hidden="1"/>
    </xf>
    <xf numFmtId="0" fontId="106" fillId="0" borderId="64" xfId="0" applyFont="1" applyBorder="1" applyProtection="1">
      <alignment vertical="center"/>
      <protection hidden="1"/>
    </xf>
    <xf numFmtId="0" fontId="21" fillId="0" borderId="64" xfId="2" applyNumberFormat="1" applyFont="1" applyFill="1" applyBorder="1">
      <alignment vertical="center"/>
    </xf>
    <xf numFmtId="0" fontId="94" fillId="0" borderId="64" xfId="110" applyFont="1" applyBorder="1" applyAlignment="1">
      <alignment horizontal="center" vertical="center" wrapText="1"/>
    </xf>
    <xf numFmtId="0" fontId="89" fillId="0" borderId="64" xfId="110" applyFont="1" applyBorder="1">
      <alignment vertical="center"/>
    </xf>
    <xf numFmtId="0" fontId="24" fillId="0" borderId="1" xfId="55" applyFont="1" applyBorder="1">
      <alignment vertical="center"/>
    </xf>
    <xf numFmtId="0" fontId="24" fillId="0" borderId="2" xfId="55" applyFont="1" applyBorder="1" applyProtection="1">
      <alignment vertical="center"/>
      <protection locked="0"/>
    </xf>
    <xf numFmtId="3" fontId="101" fillId="0" borderId="1" xfId="55" applyNumberFormat="1" applyFont="1" applyBorder="1" applyAlignment="1">
      <alignment horizontal="right" vertical="center"/>
    </xf>
    <xf numFmtId="0" fontId="22" fillId="0" borderId="0" xfId="55" applyFont="1" applyAlignment="1">
      <alignment horizontal="center" vertical="center"/>
    </xf>
    <xf numFmtId="0" fontId="26" fillId="4" borderId="7" xfId="55" applyFont="1" applyFill="1" applyBorder="1" applyAlignment="1">
      <alignment horizontal="left" vertical="center"/>
    </xf>
    <xf numFmtId="0" fontId="26" fillId="4" borderId="8" xfId="55" applyFont="1" applyFill="1" applyBorder="1" applyAlignment="1">
      <alignment horizontal="left" vertical="center"/>
    </xf>
    <xf numFmtId="0" fontId="26" fillId="4" borderId="8" xfId="55" applyFont="1" applyFill="1" applyBorder="1" applyAlignment="1">
      <alignment horizontal="center" vertical="center"/>
    </xf>
    <xf numFmtId="0" fontId="26" fillId="4" borderId="9" xfId="55" applyFont="1" applyFill="1" applyBorder="1" applyAlignment="1">
      <alignment horizontal="center" vertical="center"/>
    </xf>
    <xf numFmtId="182" fontId="26" fillId="0" borderId="21" xfId="109" applyNumberFormat="1" applyFont="1" applyBorder="1" applyAlignment="1" applyProtection="1">
      <alignment horizontal="center" vertical="center"/>
      <protection locked="0"/>
    </xf>
    <xf numFmtId="0" fontId="19" fillId="0" borderId="10" xfId="109" applyFont="1" applyBorder="1" applyAlignment="1">
      <alignment horizontal="left" vertical="center"/>
    </xf>
    <xf numFmtId="0" fontId="19" fillId="0" borderId="1" xfId="109" applyFont="1" applyBorder="1" applyAlignment="1">
      <alignment horizontal="left" vertical="center"/>
    </xf>
    <xf numFmtId="0" fontId="24" fillId="0" borderId="1" xfId="55" applyFont="1" applyBorder="1" applyAlignment="1">
      <alignment horizontal="center" vertical="center"/>
    </xf>
    <xf numFmtId="0" fontId="24" fillId="0" borderId="11" xfId="55" applyFont="1" applyBorder="1" applyAlignment="1">
      <alignment horizontal="center" vertical="center"/>
    </xf>
    <xf numFmtId="0" fontId="112" fillId="0" borderId="1" xfId="109" applyFont="1" applyBorder="1" applyAlignment="1">
      <alignment horizontal="left" vertical="center"/>
    </xf>
    <xf numFmtId="0" fontId="26" fillId="29" borderId="16" xfId="55" applyFont="1" applyFill="1" applyBorder="1" applyAlignment="1">
      <alignment horizontal="left" vertical="center"/>
    </xf>
    <xf numFmtId="0" fontId="26" fillId="29" borderId="17" xfId="55" applyFont="1" applyFill="1" applyBorder="1" applyAlignment="1">
      <alignment horizontal="left" vertical="center"/>
    </xf>
    <xf numFmtId="0" fontId="26" fillId="29" borderId="18" xfId="55" applyFont="1" applyFill="1" applyBorder="1" applyAlignment="1">
      <alignment horizontal="left" vertical="center"/>
    </xf>
    <xf numFmtId="0" fontId="24" fillId="0" borderId="115" xfId="55" applyFont="1" applyBorder="1" applyAlignment="1">
      <alignment horizontal="center" vertical="center"/>
    </xf>
    <xf numFmtId="0" fontId="24" fillId="0" borderId="117" xfId="55" applyFont="1" applyBorder="1" applyAlignment="1">
      <alignment horizontal="center" vertical="center"/>
    </xf>
    <xf numFmtId="0" fontId="19" fillId="0" borderId="13" xfId="109" applyFont="1" applyBorder="1" applyAlignment="1">
      <alignment horizontal="left" vertical="center"/>
    </xf>
    <xf numFmtId="0" fontId="19" fillId="0" borderId="14" xfId="109" applyFont="1" applyBorder="1" applyAlignment="1">
      <alignment horizontal="left" vertical="center"/>
    </xf>
    <xf numFmtId="0" fontId="24" fillId="0" borderId="118" xfId="55" applyFont="1" applyBorder="1" applyAlignment="1">
      <alignment horizontal="center" vertical="center"/>
    </xf>
    <xf numFmtId="0" fontId="24" fillId="0" borderId="119" xfId="55" applyFont="1" applyBorder="1" applyAlignment="1">
      <alignment horizontal="center" vertical="center"/>
    </xf>
    <xf numFmtId="0" fontId="26" fillId="29" borderId="16" xfId="55" applyFont="1" applyFill="1" applyBorder="1" applyAlignment="1">
      <alignment horizontal="left" vertical="center" wrapText="1"/>
    </xf>
    <xf numFmtId="0" fontId="26" fillId="29" borderId="17" xfId="55" applyFont="1" applyFill="1" applyBorder="1" applyAlignment="1">
      <alignment horizontal="left" vertical="center" wrapText="1"/>
    </xf>
    <xf numFmtId="0" fontId="26" fillId="29" borderId="18" xfId="55" applyFont="1" applyFill="1" applyBorder="1" applyAlignment="1">
      <alignment horizontal="left" vertical="center" wrapText="1"/>
    </xf>
    <xf numFmtId="0" fontId="24" fillId="0" borderId="10" xfId="55" applyFont="1" applyBorder="1" applyAlignment="1">
      <alignment horizontal="left" vertical="center"/>
    </xf>
    <xf numFmtId="0" fontId="24" fillId="0" borderId="1" xfId="55" applyFont="1" applyBorder="1" applyAlignment="1">
      <alignment horizontal="left" vertical="center"/>
    </xf>
    <xf numFmtId="0" fontId="24" fillId="0" borderId="13" xfId="55" applyFont="1" applyBorder="1" applyAlignment="1">
      <alignment horizontal="left" vertical="center"/>
    </xf>
    <xf numFmtId="0" fontId="24" fillId="0" borderId="14" xfId="55" applyFont="1" applyBorder="1" applyAlignment="1">
      <alignment horizontal="left" vertical="center"/>
    </xf>
    <xf numFmtId="0" fontId="26" fillId="0" borderId="78" xfId="55" applyFont="1" applyBorder="1" applyAlignment="1">
      <alignment horizontal="center" vertical="center" shrinkToFit="1"/>
    </xf>
    <xf numFmtId="0" fontId="26" fillId="0" borderId="79" xfId="55" applyFont="1" applyBorder="1" applyAlignment="1">
      <alignment horizontal="center" vertical="center" shrinkToFit="1"/>
    </xf>
    <xf numFmtId="0" fontId="26" fillId="0" borderId="81" xfId="55" applyFont="1" applyBorder="1" applyAlignment="1">
      <alignment horizontal="center" vertical="center" shrinkToFit="1"/>
    </xf>
    <xf numFmtId="0" fontId="26" fillId="0" borderId="62" xfId="55" applyFont="1" applyBorder="1" applyAlignment="1">
      <alignment horizontal="center" vertical="center" shrinkToFit="1"/>
    </xf>
    <xf numFmtId="0" fontId="26" fillId="0" borderId="21" xfId="55" applyFont="1" applyBorder="1" applyAlignment="1">
      <alignment horizontal="center" vertical="center" shrinkToFit="1"/>
    </xf>
    <xf numFmtId="0" fontId="26" fillId="0" borderId="63" xfId="55" applyFont="1" applyBorder="1" applyAlignment="1">
      <alignment horizontal="center" vertical="center" shrinkToFit="1"/>
    </xf>
    <xf numFmtId="0" fontId="24" fillId="0" borderId="2" xfId="55" applyFont="1" applyBorder="1" applyAlignment="1">
      <alignment horizontal="center" vertical="center"/>
    </xf>
    <xf numFmtId="0" fontId="24" fillId="0" borderId="69" xfId="55" applyFont="1" applyBorder="1" applyAlignment="1">
      <alignment horizontal="center" vertical="center"/>
    </xf>
    <xf numFmtId="0" fontId="24" fillId="0" borderId="20" xfId="55" applyFont="1" applyBorder="1" applyAlignment="1">
      <alignment horizontal="center" vertical="center"/>
    </xf>
    <xf numFmtId="0" fontId="24" fillId="0" borderId="0" xfId="55" applyFont="1" applyAlignment="1">
      <alignment horizontal="center" vertical="center"/>
    </xf>
    <xf numFmtId="0" fontId="26" fillId="0" borderId="0" xfId="55" applyFont="1" applyAlignment="1">
      <alignment horizontal="left" vertical="center"/>
    </xf>
    <xf numFmtId="0" fontId="26" fillId="31" borderId="7" xfId="55" applyFont="1" applyFill="1" applyBorder="1" applyAlignment="1">
      <alignment horizontal="center" vertical="center"/>
    </xf>
    <xf numFmtId="0" fontId="26" fillId="31" borderId="8" xfId="55" applyFont="1" applyFill="1" applyBorder="1" applyAlignment="1">
      <alignment horizontal="center" vertical="center"/>
    </xf>
    <xf numFmtId="0" fontId="26" fillId="31" borderId="10" xfId="55" applyFont="1" applyFill="1" applyBorder="1" applyAlignment="1">
      <alignment horizontal="center" vertical="center"/>
    </xf>
    <xf numFmtId="0" fontId="26" fillId="31" borderId="1" xfId="55" applyFont="1" applyFill="1" applyBorder="1" applyAlignment="1">
      <alignment horizontal="center" vertical="center"/>
    </xf>
    <xf numFmtId="0" fontId="24" fillId="0" borderId="4" xfId="1" applyFont="1" applyBorder="1" applyProtection="1">
      <alignment vertical="center"/>
      <protection locked="0"/>
    </xf>
    <xf numFmtId="0" fontId="24" fillId="0" borderId="5" xfId="1" applyFont="1" applyBorder="1" applyProtection="1">
      <alignment vertical="center"/>
      <protection locked="0"/>
    </xf>
    <xf numFmtId="0" fontId="24" fillId="0" borderId="19" xfId="1" applyFont="1" applyBorder="1" applyProtection="1">
      <alignment vertical="center"/>
      <protection locked="0"/>
    </xf>
    <xf numFmtId="0" fontId="24" fillId="0" borderId="22" xfId="1" applyFont="1" applyBorder="1" applyAlignment="1" applyProtection="1">
      <alignment horizontal="center" vertical="center"/>
      <protection locked="0"/>
    </xf>
    <xf numFmtId="0" fontId="24" fillId="0" borderId="23" xfId="1" applyFont="1" applyBorder="1" applyAlignment="1" applyProtection="1">
      <alignment horizontal="center" vertical="center"/>
      <protection locked="0"/>
    </xf>
    <xf numFmtId="0" fontId="19" fillId="0" borderId="12" xfId="55" applyFont="1" applyBorder="1" applyAlignment="1">
      <alignment horizontal="left" vertical="center" shrinkToFit="1"/>
    </xf>
    <xf numFmtId="0" fontId="19" fillId="0" borderId="38" xfId="55" applyFont="1" applyBorder="1" applyAlignment="1">
      <alignment horizontal="left" vertical="center" shrinkToFit="1"/>
    </xf>
    <xf numFmtId="0" fontId="19" fillId="0" borderId="3" xfId="55" applyFont="1" applyBorder="1" applyAlignment="1">
      <alignment horizontal="left" vertical="center" shrinkToFit="1"/>
    </xf>
    <xf numFmtId="0" fontId="19" fillId="0" borderId="12" xfId="55" applyFont="1" applyBorder="1" applyAlignment="1">
      <alignment horizontal="left" vertical="center"/>
    </xf>
    <xf numFmtId="0" fontId="19" fillId="0" borderId="38" xfId="55" applyFont="1" applyBorder="1" applyAlignment="1">
      <alignment horizontal="left" vertical="center"/>
    </xf>
    <xf numFmtId="0" fontId="19" fillId="0" borderId="3" xfId="55" applyFont="1" applyBorder="1" applyAlignment="1">
      <alignment horizontal="left" vertical="center"/>
    </xf>
    <xf numFmtId="0" fontId="26" fillId="0" borderId="82" xfId="55" applyFont="1" applyBorder="1" applyAlignment="1">
      <alignment horizontal="center" vertical="center"/>
    </xf>
    <xf numFmtId="0" fontId="26" fillId="0" borderId="83" xfId="55" applyFont="1" applyBorder="1" applyAlignment="1">
      <alignment horizontal="center" vertical="center"/>
    </xf>
    <xf numFmtId="0" fontId="26" fillId="0" borderId="84" xfId="55" applyFont="1" applyBorder="1" applyAlignment="1">
      <alignment horizontal="center" vertical="center"/>
    </xf>
    <xf numFmtId="0" fontId="26" fillId="0" borderId="64" xfId="55" applyFont="1" applyBorder="1" applyAlignment="1">
      <alignment horizontal="center" vertical="center"/>
    </xf>
    <xf numFmtId="0" fontId="26" fillId="0" borderId="0" xfId="55" applyFont="1" applyAlignment="1">
      <alignment horizontal="center" vertical="center"/>
    </xf>
    <xf numFmtId="0" fontId="26" fillId="0" borderId="65" xfId="55" applyFont="1" applyBorder="1" applyAlignment="1">
      <alignment horizontal="center" vertical="center"/>
    </xf>
    <xf numFmtId="0" fontId="26" fillId="0" borderId="62" xfId="55" applyFont="1" applyBorder="1" applyAlignment="1">
      <alignment horizontal="center" vertical="center"/>
    </xf>
    <xf numFmtId="0" fontId="26" fillId="0" borderId="21" xfId="55" applyFont="1" applyBorder="1" applyAlignment="1">
      <alignment horizontal="center" vertical="center"/>
    </xf>
    <xf numFmtId="0" fontId="26" fillId="0" borderId="63" xfId="55" applyFont="1" applyBorder="1" applyAlignment="1">
      <alignment horizontal="center" vertical="center"/>
    </xf>
    <xf numFmtId="0" fontId="26" fillId="31" borderId="10" xfId="55" applyFont="1" applyFill="1" applyBorder="1" applyAlignment="1">
      <alignment horizontal="center" vertical="center" wrapText="1"/>
    </xf>
    <xf numFmtId="0" fontId="24" fillId="0" borderId="4" xfId="1" applyFont="1" applyBorder="1" applyAlignment="1" applyProtection="1">
      <alignment horizontal="left" vertical="center"/>
      <protection locked="0"/>
    </xf>
    <xf numFmtId="0" fontId="24" fillId="0" borderId="5" xfId="1" applyFont="1" applyBorder="1" applyAlignment="1" applyProtection="1">
      <alignment horizontal="left" vertical="center"/>
      <protection locked="0"/>
    </xf>
    <xf numFmtId="0" fontId="24" fillId="0" borderId="19" xfId="1" applyFont="1" applyBorder="1" applyAlignment="1" applyProtection="1">
      <alignment horizontal="left" vertical="center"/>
      <protection locked="0"/>
    </xf>
    <xf numFmtId="0" fontId="99" fillId="0" borderId="0" xfId="109" applyFont="1" applyAlignment="1">
      <alignment horizontal="left" vertical="center" shrinkToFit="1"/>
    </xf>
    <xf numFmtId="0" fontId="101" fillId="0" borderId="0" xfId="0" applyFont="1" applyAlignment="1">
      <alignment horizontal="left" vertical="center" wrapText="1"/>
    </xf>
    <xf numFmtId="0" fontId="24" fillId="0" borderId="75" xfId="1" applyFont="1" applyBorder="1" applyAlignment="1" applyProtection="1">
      <alignment horizontal="left" vertical="center" wrapText="1"/>
      <protection locked="0"/>
    </xf>
    <xf numFmtId="0" fontId="24" fillId="0" borderId="76" xfId="1" applyFont="1" applyBorder="1" applyAlignment="1" applyProtection="1">
      <alignment horizontal="left" vertical="center" wrapText="1"/>
      <protection locked="0"/>
    </xf>
    <xf numFmtId="0" fontId="24" fillId="0" borderId="77" xfId="1" applyFont="1" applyBorder="1" applyAlignment="1" applyProtection="1">
      <alignment horizontal="left" vertical="center" wrapText="1"/>
      <protection locked="0"/>
    </xf>
    <xf numFmtId="0" fontId="97" fillId="0" borderId="0" xfId="0" applyFont="1" applyAlignment="1">
      <alignment horizontal="left" vertical="center" wrapText="1"/>
    </xf>
    <xf numFmtId="0" fontId="26" fillId="0" borderId="0" xfId="109" applyFont="1" applyAlignment="1">
      <alignment horizontal="left" vertical="center"/>
    </xf>
    <xf numFmtId="0" fontId="26" fillId="31" borderId="13" xfId="55" applyFont="1" applyFill="1" applyBorder="1" applyAlignment="1">
      <alignment horizontal="center" vertical="center" wrapText="1" shrinkToFit="1"/>
    </xf>
    <xf numFmtId="0" fontId="26" fillId="31" borderId="14" xfId="55" applyFont="1" applyFill="1" applyBorder="1" applyAlignment="1">
      <alignment horizontal="center" vertical="center" shrinkToFit="1"/>
    </xf>
    <xf numFmtId="0" fontId="24" fillId="0" borderId="2" xfId="1" applyFont="1" applyBorder="1" applyAlignment="1" applyProtection="1">
      <alignment horizontal="left" vertical="center"/>
      <protection locked="0"/>
    </xf>
    <xf numFmtId="0" fontId="24" fillId="0" borderId="69" xfId="1" applyFont="1" applyBorder="1" applyAlignment="1" applyProtection="1">
      <alignment horizontal="left" vertical="center"/>
      <protection locked="0"/>
    </xf>
    <xf numFmtId="0" fontId="24" fillId="0" borderId="3" xfId="1" applyFont="1" applyBorder="1" applyAlignment="1" applyProtection="1">
      <alignment horizontal="left" vertical="center"/>
      <protection locked="0"/>
    </xf>
    <xf numFmtId="0" fontId="24" fillId="0" borderId="20" xfId="1" applyFont="1" applyBorder="1" applyAlignment="1" applyProtection="1">
      <alignment horizontal="left" vertical="center"/>
      <protection locked="0"/>
    </xf>
    <xf numFmtId="0" fontId="24" fillId="0" borderId="73" xfId="1" applyFont="1" applyBorder="1" applyAlignment="1" applyProtection="1">
      <alignment horizontal="left" vertical="center"/>
      <protection locked="0"/>
    </xf>
    <xf numFmtId="0" fontId="24" fillId="0" borderId="70" xfId="1" applyFont="1" applyBorder="1" applyAlignment="1" applyProtection="1">
      <alignment horizontal="left" vertical="center"/>
      <protection locked="0"/>
    </xf>
    <xf numFmtId="0" fontId="24" fillId="0" borderId="74" xfId="1" applyFont="1" applyBorder="1" applyAlignment="1" applyProtection="1">
      <alignment horizontal="left" vertical="center"/>
      <protection locked="0"/>
    </xf>
    <xf numFmtId="0" fontId="26" fillId="31" borderId="12" xfId="55" applyFont="1" applyFill="1" applyBorder="1" applyAlignment="1">
      <alignment horizontal="center" vertical="center" shrinkToFit="1"/>
    </xf>
    <xf numFmtId="0" fontId="26" fillId="31" borderId="3" xfId="55" applyFont="1" applyFill="1" applyBorder="1" applyAlignment="1">
      <alignment horizontal="center" vertical="center" shrinkToFit="1"/>
    </xf>
    <xf numFmtId="0" fontId="96" fillId="0" borderId="2" xfId="87" applyFont="1" applyBorder="1" applyAlignment="1" applyProtection="1">
      <alignment horizontal="left" vertical="center"/>
      <protection locked="0"/>
    </xf>
    <xf numFmtId="0" fontId="26" fillId="31" borderId="66" xfId="55" applyFont="1" applyFill="1" applyBorder="1" applyAlignment="1">
      <alignment horizontal="center" vertical="center"/>
    </xf>
    <xf numFmtId="0" fontId="26" fillId="31" borderId="67" xfId="55" applyFont="1" applyFill="1" applyBorder="1" applyAlignment="1">
      <alignment horizontal="center" vertical="center"/>
    </xf>
    <xf numFmtId="0" fontId="24" fillId="0" borderId="68" xfId="1" applyFont="1" applyBorder="1" applyAlignment="1" applyProtection="1">
      <alignment horizontal="center" vertical="center"/>
      <protection locked="0"/>
    </xf>
    <xf numFmtId="0" fontId="24" fillId="0" borderId="70" xfId="1" applyFont="1" applyBorder="1" applyAlignment="1" applyProtection="1">
      <alignment horizontal="center" vertical="center"/>
      <protection locked="0"/>
    </xf>
    <xf numFmtId="0" fontId="24" fillId="0" borderId="71" xfId="1" applyFont="1" applyBorder="1" applyAlignment="1" applyProtection="1">
      <alignment horizontal="center" vertical="center"/>
      <protection locked="0"/>
    </xf>
    <xf numFmtId="0" fontId="103" fillId="30" borderId="104" xfId="110" applyFont="1" applyFill="1" applyBorder="1" applyAlignment="1" applyProtection="1">
      <alignment horizontal="center" vertical="center"/>
      <protection hidden="1"/>
    </xf>
    <xf numFmtId="0" fontId="103" fillId="30" borderId="6" xfId="110" applyFont="1" applyFill="1" applyBorder="1" applyAlignment="1" applyProtection="1">
      <alignment horizontal="center" vertical="center"/>
      <protection hidden="1"/>
    </xf>
    <xf numFmtId="0" fontId="103" fillId="30" borderId="95" xfId="110" applyFont="1" applyFill="1" applyBorder="1" applyAlignment="1" applyProtection="1">
      <alignment horizontal="center" vertical="center"/>
      <protection hidden="1"/>
    </xf>
    <xf numFmtId="0" fontId="103" fillId="30" borderId="96" xfId="110" applyFont="1" applyFill="1" applyBorder="1" applyAlignment="1" applyProtection="1">
      <alignment horizontal="center" vertical="center"/>
      <protection hidden="1"/>
    </xf>
    <xf numFmtId="0" fontId="106" fillId="0" borderId="4" xfId="110" applyFont="1" applyBorder="1" applyAlignment="1" applyProtection="1">
      <alignment horizontal="left" vertical="center" shrinkToFit="1"/>
      <protection hidden="1"/>
    </xf>
    <xf numFmtId="0" fontId="106" fillId="0" borderId="5" xfId="110" applyFont="1" applyBorder="1" applyAlignment="1" applyProtection="1">
      <alignment horizontal="left" vertical="center" shrinkToFit="1"/>
      <protection hidden="1"/>
    </xf>
    <xf numFmtId="0" fontId="106" fillId="0" borderId="105" xfId="110" applyFont="1" applyBorder="1" applyAlignment="1" applyProtection="1">
      <alignment horizontal="left" vertical="center" shrinkToFit="1"/>
      <protection hidden="1"/>
    </xf>
    <xf numFmtId="0" fontId="104" fillId="4" borderId="98" xfId="110" applyFont="1" applyFill="1" applyBorder="1" applyAlignment="1" applyProtection="1">
      <alignment horizontal="left" vertical="center" shrinkToFit="1"/>
      <protection hidden="1"/>
    </xf>
    <xf numFmtId="0" fontId="104" fillId="4" borderId="99" xfId="110" applyFont="1" applyFill="1" applyBorder="1" applyAlignment="1" applyProtection="1">
      <alignment horizontal="left" vertical="center" shrinkToFit="1"/>
      <protection hidden="1"/>
    </xf>
    <xf numFmtId="0" fontId="104" fillId="4" borderId="100" xfId="110" applyFont="1" applyFill="1" applyBorder="1" applyAlignment="1" applyProtection="1">
      <alignment horizontal="left" vertical="center" shrinkToFit="1"/>
      <protection hidden="1"/>
    </xf>
    <xf numFmtId="0" fontId="89" fillId="4" borderId="0" xfId="110" applyFont="1" applyFill="1" applyAlignment="1" applyProtection="1">
      <alignment horizontal="left" vertical="center"/>
      <protection hidden="1"/>
    </xf>
    <xf numFmtId="0" fontId="102" fillId="2" borderId="85" xfId="110" applyFont="1" applyFill="1" applyBorder="1" applyAlignment="1" applyProtection="1">
      <alignment horizontal="center" vertical="center"/>
      <protection hidden="1"/>
    </xf>
    <xf numFmtId="0" fontId="102" fillId="2" borderId="86" xfId="110" applyFont="1" applyFill="1" applyBorder="1" applyAlignment="1" applyProtection="1">
      <alignment horizontal="center" vertical="center"/>
      <protection hidden="1"/>
    </xf>
    <xf numFmtId="0" fontId="102" fillId="2" borderId="88" xfId="110" applyFont="1" applyFill="1" applyBorder="1" applyAlignment="1" applyProtection="1">
      <alignment horizontal="center" vertical="center"/>
      <protection hidden="1"/>
    </xf>
    <xf numFmtId="0" fontId="102" fillId="2" borderId="89" xfId="110" applyFont="1" applyFill="1" applyBorder="1" applyAlignment="1" applyProtection="1">
      <alignment horizontal="center" vertical="center"/>
      <protection hidden="1"/>
    </xf>
    <xf numFmtId="0" fontId="102" fillId="2" borderId="90" xfId="110" applyFont="1" applyFill="1" applyBorder="1" applyAlignment="1" applyProtection="1">
      <alignment horizontal="center" vertical="center"/>
      <protection hidden="1"/>
    </xf>
    <xf numFmtId="0" fontId="103" fillId="30" borderId="85" xfId="110" applyFont="1" applyFill="1" applyBorder="1" applyAlignment="1" applyProtection="1">
      <alignment horizontal="center" vertical="center"/>
      <protection hidden="1"/>
    </xf>
    <xf numFmtId="0" fontId="103" fillId="30" borderId="86" xfId="110" applyFont="1" applyFill="1" applyBorder="1" applyAlignment="1" applyProtection="1">
      <alignment horizontal="center" vertical="center"/>
      <protection hidden="1"/>
    </xf>
    <xf numFmtId="0" fontId="103" fillId="0" borderId="92" xfId="110" applyFont="1" applyBorder="1" applyAlignment="1" applyProtection="1">
      <alignment horizontal="left" vertical="center" shrinkToFit="1"/>
      <protection hidden="1"/>
    </xf>
    <xf numFmtId="0" fontId="103" fillId="0" borderId="93" xfId="110" applyFont="1" applyBorder="1" applyAlignment="1" applyProtection="1">
      <alignment horizontal="left" vertical="center" shrinkToFit="1"/>
      <protection hidden="1"/>
    </xf>
    <xf numFmtId="0" fontId="103" fillId="0" borderId="94" xfId="110" applyFont="1" applyBorder="1" applyAlignment="1" applyProtection="1">
      <alignment horizontal="left" vertical="center" shrinkToFit="1"/>
      <protection hidden="1"/>
    </xf>
    <xf numFmtId="0" fontId="103" fillId="35" borderId="85" xfId="110" applyFont="1" applyFill="1" applyBorder="1" applyAlignment="1" applyProtection="1">
      <alignment horizontal="center" vertical="center"/>
      <protection hidden="1"/>
    </xf>
    <xf numFmtId="0" fontId="103" fillId="35" borderId="86" xfId="110" applyFont="1" applyFill="1" applyBorder="1" applyAlignment="1" applyProtection="1">
      <alignment horizontal="center" vertical="center"/>
      <protection hidden="1"/>
    </xf>
    <xf numFmtId="0" fontId="103" fillId="35" borderId="95" xfId="110" applyFont="1" applyFill="1" applyBorder="1" applyAlignment="1" applyProtection="1">
      <alignment horizontal="center" vertical="center"/>
      <protection hidden="1"/>
    </xf>
    <xf numFmtId="0" fontId="103" fillId="35" borderId="96" xfId="110" applyFont="1" applyFill="1" applyBorder="1" applyAlignment="1" applyProtection="1">
      <alignment horizontal="center" vertical="center"/>
      <protection hidden="1"/>
    </xf>
    <xf numFmtId="0" fontId="104" fillId="35" borderId="88" xfId="110" applyFont="1" applyFill="1" applyBorder="1" applyAlignment="1" applyProtection="1">
      <alignment horizontal="left" vertical="center" wrapText="1" shrinkToFit="1"/>
      <protection hidden="1"/>
    </xf>
    <xf numFmtId="0" fontId="104" fillId="35" borderId="89" xfId="110" applyFont="1" applyFill="1" applyBorder="1" applyAlignment="1" applyProtection="1">
      <alignment horizontal="left" vertical="center" shrinkToFit="1"/>
      <protection hidden="1"/>
    </xf>
    <xf numFmtId="0" fontId="104" fillId="35" borderId="90" xfId="110" applyFont="1" applyFill="1" applyBorder="1" applyAlignment="1" applyProtection="1">
      <alignment horizontal="left" vertical="center" shrinkToFit="1"/>
      <protection hidden="1"/>
    </xf>
    <xf numFmtId="0" fontId="104" fillId="35" borderId="101" xfId="110" applyFont="1" applyFill="1" applyBorder="1" applyAlignment="1" applyProtection="1">
      <alignment horizontal="left" vertical="center" shrinkToFit="1"/>
      <protection hidden="1"/>
    </xf>
    <xf numFmtId="0" fontId="104" fillId="35" borderId="102" xfId="110" applyFont="1" applyFill="1" applyBorder="1" applyAlignment="1" applyProtection="1">
      <alignment horizontal="left" vertical="center" shrinkToFit="1"/>
      <protection hidden="1"/>
    </xf>
    <xf numFmtId="0" fontId="104" fillId="35" borderId="103" xfId="110" applyFont="1" applyFill="1" applyBorder="1" applyAlignment="1" applyProtection="1">
      <alignment horizontal="left" vertical="center" shrinkToFit="1"/>
      <protection hidden="1"/>
    </xf>
    <xf numFmtId="0" fontId="106" fillId="0" borderId="2" xfId="0" applyFont="1" applyBorder="1" applyAlignment="1" applyProtection="1">
      <alignment horizontal="center" vertical="center"/>
      <protection hidden="1"/>
    </xf>
    <xf numFmtId="0" fontId="106" fillId="0" borderId="69" xfId="0" applyFont="1" applyBorder="1" applyAlignment="1" applyProtection="1">
      <alignment horizontal="center" vertical="center"/>
      <protection hidden="1"/>
    </xf>
    <xf numFmtId="0" fontId="106" fillId="0" borderId="3" xfId="0" applyFont="1" applyBorder="1" applyAlignment="1" applyProtection="1">
      <alignment horizontal="center" vertical="center"/>
      <protection hidden="1"/>
    </xf>
    <xf numFmtId="0" fontId="106" fillId="0" borderId="0" xfId="0" applyFont="1" applyAlignment="1" applyProtection="1">
      <alignment horizontal="center" vertical="center"/>
      <protection hidden="1"/>
    </xf>
    <xf numFmtId="176" fontId="18" fillId="30" borderId="1" xfId="110" applyNumberFormat="1" applyFont="1" applyFill="1" applyBorder="1" applyAlignment="1" applyProtection="1">
      <alignment horizontal="center" vertical="center" wrapText="1"/>
      <protection hidden="1"/>
    </xf>
    <xf numFmtId="176" fontId="81" fillId="0" borderId="1" xfId="110" applyNumberFormat="1" applyFont="1" applyBorder="1" applyAlignment="1" applyProtection="1">
      <alignment horizontal="left" vertical="center" wrapText="1"/>
      <protection hidden="1"/>
    </xf>
    <xf numFmtId="0" fontId="104" fillId="0" borderId="2" xfId="110" applyFont="1" applyBorder="1" applyAlignment="1" applyProtection="1">
      <alignment horizontal="center" vertical="center" shrinkToFit="1"/>
      <protection hidden="1"/>
    </xf>
    <xf numFmtId="0" fontId="104" fillId="0" borderId="38" xfId="110" applyFont="1" applyBorder="1" applyAlignment="1" applyProtection="1">
      <alignment horizontal="center" vertical="center" shrinkToFit="1"/>
      <protection hidden="1"/>
    </xf>
    <xf numFmtId="0" fontId="104" fillId="0" borderId="3" xfId="110" applyFont="1" applyBorder="1" applyAlignment="1" applyProtection="1">
      <alignment horizontal="center" vertical="center" shrinkToFit="1"/>
      <protection hidden="1"/>
    </xf>
    <xf numFmtId="0" fontId="90" fillId="30" borderId="1" xfId="113" applyFont="1" applyFill="1" applyBorder="1" applyAlignment="1" applyProtection="1">
      <alignment horizontal="center" vertical="center" shrinkToFit="1"/>
      <protection hidden="1"/>
    </xf>
    <xf numFmtId="0" fontId="89" fillId="0" borderId="1" xfId="110" applyFont="1" applyBorder="1" applyAlignment="1" applyProtection="1">
      <alignment horizontal="left" vertical="center"/>
      <protection hidden="1"/>
    </xf>
    <xf numFmtId="0" fontId="107" fillId="0" borderId="5" xfId="110" applyFont="1" applyBorder="1" applyAlignment="1" applyProtection="1">
      <alignment horizontal="center" vertical="center"/>
      <protection hidden="1"/>
    </xf>
    <xf numFmtId="0" fontId="90" fillId="30" borderId="1" xfId="113" applyFont="1" applyFill="1" applyBorder="1" applyAlignment="1" applyProtection="1">
      <alignment horizontal="center" vertical="center"/>
      <protection hidden="1"/>
    </xf>
    <xf numFmtId="0" fontId="109" fillId="0" borderId="2" xfId="110" applyFont="1" applyBorder="1" applyAlignment="1" applyProtection="1">
      <alignment horizontal="center" vertical="center" shrinkToFit="1"/>
      <protection hidden="1"/>
    </xf>
    <xf numFmtId="0" fontId="109" fillId="0" borderId="38" xfId="110" applyFont="1" applyBorder="1" applyAlignment="1" applyProtection="1">
      <alignment horizontal="center" vertical="center" shrinkToFit="1"/>
      <protection hidden="1"/>
    </xf>
    <xf numFmtId="0" fontId="109" fillId="0" borderId="3" xfId="110" applyFont="1" applyBorder="1" applyAlignment="1" applyProtection="1">
      <alignment horizontal="center" vertical="center" shrinkToFit="1"/>
      <protection hidden="1"/>
    </xf>
    <xf numFmtId="0" fontId="18" fillId="0" borderId="0" xfId="110" applyFont="1" applyAlignment="1" applyProtection="1">
      <alignment horizontal="center" vertical="center"/>
      <protection hidden="1"/>
    </xf>
    <xf numFmtId="0" fontId="90" fillId="30" borderId="1" xfId="110" applyFont="1" applyFill="1" applyBorder="1" applyAlignment="1" applyProtection="1">
      <alignment horizontal="center" vertical="center"/>
      <protection hidden="1"/>
    </xf>
    <xf numFmtId="0" fontId="106" fillId="0" borderId="38" xfId="0" applyFont="1" applyBorder="1" applyAlignment="1" applyProtection="1">
      <alignment horizontal="center" vertical="center"/>
      <protection hidden="1"/>
    </xf>
    <xf numFmtId="0" fontId="122" fillId="0" borderId="2" xfId="114" applyBorder="1" applyAlignment="1" applyProtection="1">
      <alignment horizontal="left" vertical="center"/>
      <protection hidden="1"/>
    </xf>
    <xf numFmtId="0" fontId="122" fillId="0" borderId="38" xfId="114" applyBorder="1" applyAlignment="1" applyProtection="1">
      <alignment horizontal="left" vertical="center"/>
      <protection hidden="1"/>
    </xf>
    <xf numFmtId="0" fontId="122" fillId="0" borderId="3" xfId="114" applyBorder="1" applyAlignment="1" applyProtection="1">
      <alignment horizontal="left" vertical="center"/>
      <protection hidden="1"/>
    </xf>
    <xf numFmtId="0" fontId="90" fillId="30" borderId="1" xfId="113" applyFont="1" applyFill="1" applyBorder="1" applyAlignment="1" applyProtection="1">
      <alignment horizontal="center" vertical="center" wrapText="1"/>
      <protection hidden="1"/>
    </xf>
    <xf numFmtId="0" fontId="116" fillId="0" borderId="2" xfId="114" applyFont="1" applyBorder="1" applyAlignment="1" applyProtection="1">
      <alignment horizontal="left" vertical="center"/>
      <protection hidden="1"/>
    </xf>
    <xf numFmtId="0" fontId="116" fillId="0" borderId="38" xfId="114" applyFont="1" applyBorder="1" applyAlignment="1" applyProtection="1">
      <alignment horizontal="left" vertical="center"/>
      <protection hidden="1"/>
    </xf>
    <xf numFmtId="0" fontId="116" fillId="0" borderId="3" xfId="114" applyFont="1" applyBorder="1" applyAlignment="1" applyProtection="1">
      <alignment horizontal="left" vertical="center"/>
      <protection hidden="1"/>
    </xf>
    <xf numFmtId="0" fontId="92" fillId="0" borderId="113" xfId="110" applyFont="1" applyBorder="1" applyAlignment="1" applyProtection="1">
      <alignment horizontal="center" vertical="center"/>
      <protection hidden="1"/>
    </xf>
    <xf numFmtId="0" fontId="89" fillId="0" borderId="1" xfId="110" applyFont="1" applyBorder="1" applyAlignment="1" applyProtection="1">
      <alignment horizontal="center" vertical="center"/>
      <protection hidden="1"/>
    </xf>
    <xf numFmtId="0" fontId="89" fillId="31" borderId="2" xfId="110" applyFont="1" applyFill="1" applyBorder="1" applyAlignment="1" applyProtection="1">
      <alignment horizontal="center" vertical="center"/>
      <protection hidden="1"/>
    </xf>
    <xf numFmtId="0" fontId="89" fillId="31" borderId="38" xfId="110" applyFont="1" applyFill="1" applyBorder="1" applyAlignment="1" applyProtection="1">
      <alignment horizontal="center" vertical="center"/>
      <protection hidden="1"/>
    </xf>
    <xf numFmtId="0" fontId="89" fillId="31" borderId="3" xfId="110" applyFont="1" applyFill="1" applyBorder="1" applyAlignment="1" applyProtection="1">
      <alignment horizontal="center" vertical="center"/>
      <protection hidden="1"/>
    </xf>
    <xf numFmtId="0" fontId="89" fillId="0" borderId="1" xfId="110" applyFont="1" applyBorder="1" applyProtection="1">
      <alignment vertical="center"/>
      <protection hidden="1"/>
    </xf>
    <xf numFmtId="0" fontId="93" fillId="35" borderId="112" xfId="110" applyFont="1" applyFill="1" applyBorder="1" applyAlignment="1" applyProtection="1">
      <alignment horizontal="center" vertical="center" wrapText="1"/>
      <protection hidden="1"/>
    </xf>
    <xf numFmtId="0" fontId="93" fillId="35" borderId="116" xfId="110" applyFont="1" applyFill="1" applyBorder="1" applyAlignment="1" applyProtection="1">
      <alignment horizontal="center" vertical="center" wrapText="1"/>
      <protection hidden="1"/>
    </xf>
    <xf numFmtId="0" fontId="93" fillId="35" borderId="4" xfId="110" applyFont="1" applyFill="1" applyBorder="1" applyAlignment="1" applyProtection="1">
      <alignment horizontal="center" vertical="center" wrapText="1"/>
      <protection hidden="1"/>
    </xf>
    <xf numFmtId="0" fontId="93" fillId="35" borderId="80" xfId="110" applyFont="1" applyFill="1" applyBorder="1" applyAlignment="1" applyProtection="1">
      <alignment horizontal="center" vertical="center" wrapText="1"/>
      <protection hidden="1"/>
    </xf>
    <xf numFmtId="0" fontId="89" fillId="0" borderId="0" xfId="110" applyFont="1" applyAlignment="1" applyProtection="1">
      <alignment horizontal="left" vertical="center"/>
      <protection hidden="1"/>
    </xf>
    <xf numFmtId="179" fontId="90" fillId="33" borderId="115" xfId="110" applyNumberFormat="1" applyFont="1" applyFill="1" applyBorder="1" applyAlignment="1" applyProtection="1">
      <alignment horizontal="center" vertical="center"/>
      <protection hidden="1"/>
    </xf>
    <xf numFmtId="179" fontId="90" fillId="33" borderId="34" xfId="110" applyNumberFormat="1" applyFont="1" applyFill="1" applyBorder="1" applyAlignment="1" applyProtection="1">
      <alignment horizontal="center" vertical="center"/>
      <protection hidden="1"/>
    </xf>
    <xf numFmtId="0" fontId="94" fillId="0" borderId="13" xfId="111" applyFont="1" applyBorder="1" applyAlignment="1" applyProtection="1">
      <alignment horizontal="left" vertical="center"/>
      <protection hidden="1"/>
    </xf>
    <xf numFmtId="0" fontId="94" fillId="0" borderId="14" xfId="111" applyFont="1" applyBorder="1" applyAlignment="1" applyProtection="1">
      <alignment horizontal="left" vertical="center"/>
      <protection hidden="1"/>
    </xf>
    <xf numFmtId="0" fontId="92" fillId="35" borderId="16" xfId="111" applyFont="1" applyFill="1" applyBorder="1" applyAlignment="1" applyProtection="1">
      <alignment horizontal="left" vertical="center"/>
      <protection hidden="1"/>
    </xf>
    <xf numFmtId="0" fontId="92" fillId="35" borderId="17" xfId="111" applyFont="1" applyFill="1" applyBorder="1" applyAlignment="1" applyProtection="1">
      <alignment horizontal="left" vertical="center"/>
      <protection hidden="1"/>
    </xf>
    <xf numFmtId="0" fontId="120" fillId="0" borderId="10" xfId="111" applyFont="1" applyBorder="1" applyAlignment="1" applyProtection="1">
      <alignment horizontal="left" vertical="center" shrinkToFit="1"/>
      <protection hidden="1"/>
    </xf>
    <xf numFmtId="0" fontId="120" fillId="0" borderId="1" xfId="111" applyFont="1" applyBorder="1" applyAlignment="1" applyProtection="1">
      <alignment horizontal="left" vertical="center" shrinkToFit="1"/>
      <protection hidden="1"/>
    </xf>
    <xf numFmtId="0" fontId="90" fillId="0" borderId="112" xfId="110" applyFont="1" applyBorder="1" applyAlignment="1" applyProtection="1">
      <alignment horizontal="center" vertical="center" wrapText="1"/>
      <protection hidden="1"/>
    </xf>
    <xf numFmtId="0" fontId="81" fillId="0" borderId="113" xfId="110" applyFont="1" applyBorder="1" applyAlignment="1" applyProtection="1">
      <alignment horizontal="center" vertical="center" wrapText="1"/>
      <protection hidden="1"/>
    </xf>
    <xf numFmtId="0" fontId="81" fillId="0" borderId="114" xfId="110" applyFont="1" applyBorder="1" applyAlignment="1" applyProtection="1">
      <alignment horizontal="center" vertical="center" wrapText="1"/>
      <protection hidden="1"/>
    </xf>
    <xf numFmtId="0" fontId="81" fillId="0" borderId="64" xfId="110" applyFont="1" applyBorder="1" applyAlignment="1" applyProtection="1">
      <alignment horizontal="center" vertical="center" wrapText="1"/>
      <protection hidden="1"/>
    </xf>
    <xf numFmtId="0" fontId="81" fillId="0" borderId="0" xfId="110" applyFont="1" applyAlignment="1" applyProtection="1">
      <alignment horizontal="center" vertical="center" wrapText="1"/>
      <protection hidden="1"/>
    </xf>
    <xf numFmtId="0" fontId="81" fillId="0" borderId="65" xfId="110" applyFont="1" applyBorder="1" applyAlignment="1" applyProtection="1">
      <alignment horizontal="center" vertical="center" wrapText="1"/>
      <protection hidden="1"/>
    </xf>
    <xf numFmtId="0" fontId="81" fillId="0" borderId="62" xfId="110" applyFont="1" applyBorder="1" applyAlignment="1" applyProtection="1">
      <alignment horizontal="center" vertical="center" wrapText="1"/>
      <protection hidden="1"/>
    </xf>
    <xf numFmtId="0" fontId="81" fillId="0" borderId="21" xfId="110" applyFont="1" applyBorder="1" applyAlignment="1" applyProtection="1">
      <alignment horizontal="center" vertical="center" wrapText="1"/>
      <protection hidden="1"/>
    </xf>
    <xf numFmtId="0" fontId="81" fillId="0" borderId="63" xfId="110" applyFont="1" applyBorder="1" applyAlignment="1" applyProtection="1">
      <alignment horizontal="center" vertical="center" wrapText="1"/>
      <protection hidden="1"/>
    </xf>
    <xf numFmtId="0" fontId="120" fillId="0" borderId="10" xfId="111" applyFont="1" applyBorder="1" applyAlignment="1" applyProtection="1">
      <alignment horizontal="left" vertical="center"/>
      <protection hidden="1"/>
    </xf>
    <xf numFmtId="0" fontId="120" fillId="0" borderId="1" xfId="111" applyFont="1" applyBorder="1" applyAlignment="1" applyProtection="1">
      <alignment horizontal="left" vertical="center"/>
      <protection hidden="1"/>
    </xf>
    <xf numFmtId="0" fontId="120" fillId="0" borderId="13" xfId="111" applyFont="1" applyBorder="1" applyAlignment="1" applyProtection="1">
      <alignment horizontal="left" vertical="center"/>
      <protection hidden="1"/>
    </xf>
    <xf numFmtId="0" fontId="120" fillId="0" borderId="14" xfId="111" applyFont="1" applyBorder="1" applyAlignment="1" applyProtection="1">
      <alignment horizontal="left" vertical="center"/>
      <protection hidden="1"/>
    </xf>
    <xf numFmtId="0" fontId="90" fillId="27" borderId="35" xfId="112" applyFont="1" applyFill="1" applyBorder="1" applyAlignment="1" applyProtection="1">
      <alignment horizontal="right" vertical="center"/>
      <protection hidden="1"/>
    </xf>
    <xf numFmtId="0" fontId="90" fillId="27" borderId="53" xfId="112" applyFont="1" applyFill="1" applyBorder="1" applyAlignment="1" applyProtection="1">
      <alignment horizontal="right" vertical="center"/>
      <protection hidden="1"/>
    </xf>
    <xf numFmtId="0" fontId="90" fillId="27" borderId="37" xfId="112" applyFont="1" applyFill="1" applyBorder="1" applyAlignment="1" applyProtection="1">
      <alignment horizontal="right" vertical="center"/>
      <protection hidden="1"/>
    </xf>
    <xf numFmtId="0" fontId="105" fillId="27" borderId="110" xfId="112" applyFont="1" applyFill="1" applyBorder="1" applyAlignment="1" applyProtection="1">
      <alignment horizontal="center" vertical="center" wrapText="1"/>
      <protection hidden="1"/>
    </xf>
    <xf numFmtId="0" fontId="105" fillId="27" borderId="110" xfId="112" applyFont="1" applyFill="1" applyBorder="1" applyAlignment="1" applyProtection="1">
      <alignment horizontal="center" vertical="center"/>
      <protection hidden="1"/>
    </xf>
    <xf numFmtId="0" fontId="105" fillId="27" borderId="111" xfId="112" applyFont="1" applyFill="1" applyBorder="1" applyAlignment="1" applyProtection="1">
      <alignment horizontal="center" vertical="center"/>
      <protection hidden="1"/>
    </xf>
    <xf numFmtId="0" fontId="90" fillId="27" borderId="53" xfId="112" applyFont="1" applyFill="1" applyBorder="1" applyAlignment="1" applyProtection="1">
      <alignment horizontal="center" vertical="center" wrapText="1"/>
      <protection hidden="1"/>
    </xf>
    <xf numFmtId="0" fontId="90" fillId="27" borderId="53" xfId="112" applyFont="1" applyFill="1" applyBorder="1" applyAlignment="1" applyProtection="1">
      <alignment horizontal="center" vertical="center"/>
      <protection hidden="1"/>
    </xf>
    <xf numFmtId="0" fontId="90" fillId="27" borderId="55" xfId="112" applyFont="1" applyFill="1" applyBorder="1" applyAlignment="1" applyProtection="1">
      <alignment horizontal="center" vertical="center"/>
      <protection hidden="1"/>
    </xf>
    <xf numFmtId="0" fontId="89" fillId="0" borderId="0" xfId="110" applyFont="1" applyAlignment="1" applyProtection="1">
      <alignment horizontal="center" vertical="center"/>
      <protection hidden="1"/>
    </xf>
    <xf numFmtId="179" fontId="90" fillId="32" borderId="115" xfId="110" applyNumberFormat="1" applyFont="1" applyFill="1" applyBorder="1" applyAlignment="1" applyProtection="1">
      <alignment horizontal="center" vertical="center"/>
      <protection hidden="1"/>
    </xf>
    <xf numFmtId="179" fontId="90" fillId="32" borderId="34" xfId="110" applyNumberFormat="1" applyFont="1" applyFill="1" applyBorder="1" applyAlignment="1" applyProtection="1">
      <alignment horizontal="center" vertical="center"/>
      <protection hidden="1"/>
    </xf>
    <xf numFmtId="0" fontId="89" fillId="0" borderId="13" xfId="110" applyFont="1" applyBorder="1" applyAlignment="1" applyProtection="1">
      <alignment horizontal="left" vertical="center"/>
      <protection hidden="1"/>
    </xf>
    <xf numFmtId="0" fontId="89" fillId="0" borderId="14" xfId="110" applyFont="1" applyBorder="1" applyAlignment="1" applyProtection="1">
      <alignment horizontal="left" vertical="center"/>
      <protection hidden="1"/>
    </xf>
    <xf numFmtId="0" fontId="90" fillId="0" borderId="14" xfId="110" applyFont="1" applyBorder="1" applyAlignment="1" applyProtection="1">
      <alignment horizontal="center" vertical="center"/>
      <protection hidden="1"/>
    </xf>
    <xf numFmtId="0" fontId="90" fillId="0" borderId="15" xfId="110" applyFont="1" applyBorder="1" applyAlignment="1" applyProtection="1">
      <alignment horizontal="center" vertical="center"/>
      <protection hidden="1"/>
    </xf>
    <xf numFmtId="0" fontId="92" fillId="35" borderId="16" xfId="111" applyFont="1" applyFill="1" applyBorder="1" applyAlignment="1" applyProtection="1">
      <alignment horizontal="left" vertical="center" wrapText="1"/>
      <protection hidden="1"/>
    </xf>
    <xf numFmtId="0" fontId="92" fillId="35" borderId="17" xfId="111" applyFont="1" applyFill="1" applyBorder="1" applyAlignment="1" applyProtection="1">
      <alignment horizontal="left" vertical="center" wrapText="1"/>
      <protection hidden="1"/>
    </xf>
    <xf numFmtId="0" fontId="94" fillId="0" borderId="10" xfId="111" applyFont="1" applyBorder="1" applyAlignment="1" applyProtection="1">
      <alignment horizontal="left" vertical="center"/>
      <protection hidden="1"/>
    </xf>
    <xf numFmtId="0" fontId="94" fillId="0" borderId="1" xfId="111" applyFont="1" applyBorder="1" applyAlignment="1" applyProtection="1">
      <alignment horizontal="left" vertical="center"/>
      <protection hidden="1"/>
    </xf>
    <xf numFmtId="0" fontId="81" fillId="0" borderId="112" xfId="110" applyFont="1" applyBorder="1" applyAlignment="1" applyProtection="1">
      <alignment horizontal="left" vertical="center" wrapText="1"/>
      <protection hidden="1"/>
    </xf>
    <xf numFmtId="0" fontId="81" fillId="0" borderId="113" xfId="110" applyFont="1" applyBorder="1" applyAlignment="1" applyProtection="1">
      <alignment horizontal="left" vertical="center" wrapText="1"/>
      <protection hidden="1"/>
    </xf>
    <xf numFmtId="0" fontId="81" fillId="0" borderId="114" xfId="110" applyFont="1" applyBorder="1" applyAlignment="1" applyProtection="1">
      <alignment horizontal="left" vertical="center" wrapText="1"/>
      <protection hidden="1"/>
    </xf>
    <xf numFmtId="0" fontId="81" fillId="0" borderId="62" xfId="110" applyFont="1" applyBorder="1" applyAlignment="1" applyProtection="1">
      <alignment horizontal="left" vertical="center" wrapText="1"/>
      <protection hidden="1"/>
    </xf>
    <xf numFmtId="0" fontId="81" fillId="0" borderId="21" xfId="110" applyFont="1" applyBorder="1" applyAlignment="1" applyProtection="1">
      <alignment horizontal="left" vertical="center" wrapText="1"/>
      <protection hidden="1"/>
    </xf>
    <xf numFmtId="0" fontId="81" fillId="0" borderId="63" xfId="110" applyFont="1" applyBorder="1" applyAlignment="1" applyProtection="1">
      <alignment horizontal="left" vertical="center" wrapText="1"/>
      <protection hidden="1"/>
    </xf>
    <xf numFmtId="0" fontId="89" fillId="0" borderId="10" xfId="110" applyFont="1" applyBorder="1" applyAlignment="1" applyProtection="1">
      <alignment horizontal="left" vertical="center"/>
      <protection hidden="1"/>
    </xf>
    <xf numFmtId="0" fontId="90" fillId="0" borderId="1" xfId="110" applyFont="1" applyBorder="1" applyAlignment="1" applyProtection="1">
      <alignment horizontal="center" vertical="center"/>
      <protection hidden="1"/>
    </xf>
    <xf numFmtId="0" fontId="90" fillId="0" borderId="11" xfId="110" applyFont="1" applyBorder="1" applyAlignment="1" applyProtection="1">
      <alignment horizontal="center" vertical="center"/>
      <protection hidden="1"/>
    </xf>
    <xf numFmtId="0" fontId="94" fillId="0" borderId="10" xfId="110" applyFont="1" applyBorder="1" applyAlignment="1" applyProtection="1">
      <alignment horizontal="left" vertical="center"/>
      <protection hidden="1"/>
    </xf>
    <xf numFmtId="0" fontId="94" fillId="0" borderId="1" xfId="110" applyFont="1" applyBorder="1" applyAlignment="1" applyProtection="1">
      <alignment horizontal="left" vertical="center"/>
      <protection hidden="1"/>
    </xf>
    <xf numFmtId="0" fontId="19" fillId="0" borderId="10" xfId="111" applyFont="1" applyBorder="1" applyAlignment="1" applyProtection="1">
      <alignment horizontal="left" vertical="center"/>
      <protection hidden="1"/>
    </xf>
    <xf numFmtId="0" fontId="19" fillId="0" borderId="1" xfId="111" applyFont="1" applyBorder="1" applyAlignment="1" applyProtection="1">
      <alignment horizontal="left" vertical="center"/>
      <protection hidden="1"/>
    </xf>
    <xf numFmtId="0" fontId="89" fillId="0" borderId="12" xfId="110" applyFont="1" applyBorder="1" applyAlignment="1" applyProtection="1">
      <alignment horizontal="left" vertical="center"/>
      <protection hidden="1"/>
    </xf>
    <xf numFmtId="0" fontId="89" fillId="0" borderId="38" xfId="110" applyFont="1" applyBorder="1" applyAlignment="1" applyProtection="1">
      <alignment horizontal="left" vertical="center"/>
      <protection hidden="1"/>
    </xf>
    <xf numFmtId="0" fontId="89" fillId="0" borderId="3" xfId="110" applyFont="1" applyBorder="1" applyAlignment="1" applyProtection="1">
      <alignment horizontal="left" vertical="center"/>
      <protection hidden="1"/>
    </xf>
    <xf numFmtId="0" fontId="22" fillId="0" borderId="0" xfId="55" applyFont="1" applyAlignment="1" applyProtection="1">
      <alignment horizontal="center" vertical="center"/>
      <protection hidden="1"/>
    </xf>
    <xf numFmtId="0" fontId="18" fillId="4" borderId="0" xfId="110" applyFont="1" applyFill="1" applyAlignment="1" applyProtection="1">
      <alignment horizontal="center" vertical="center"/>
      <protection hidden="1"/>
    </xf>
    <xf numFmtId="0" fontId="18" fillId="4" borderId="108" xfId="110" applyFont="1" applyFill="1" applyBorder="1" applyAlignment="1" applyProtection="1">
      <alignment horizontal="center" vertical="center"/>
      <protection hidden="1"/>
    </xf>
    <xf numFmtId="182" fontId="90" fillId="0" borderId="21" xfId="111" applyNumberFormat="1" applyFont="1" applyBorder="1" applyAlignment="1" applyProtection="1">
      <alignment horizontal="center" vertical="center"/>
      <protection hidden="1"/>
    </xf>
    <xf numFmtId="0" fontId="92" fillId="35" borderId="7" xfId="110" applyFont="1" applyFill="1" applyBorder="1" applyAlignment="1" applyProtection="1">
      <alignment horizontal="left" vertical="center"/>
      <protection hidden="1"/>
    </xf>
    <xf numFmtId="0" fontId="92" fillId="35" borderId="8" xfId="110" applyFont="1" applyFill="1" applyBorder="1" applyAlignment="1" applyProtection="1">
      <alignment horizontal="left" vertical="center"/>
      <protection hidden="1"/>
    </xf>
    <xf numFmtId="0" fontId="90" fillId="35" borderId="8" xfId="110" applyFont="1" applyFill="1" applyBorder="1" applyAlignment="1" applyProtection="1">
      <alignment horizontal="center" vertical="center"/>
      <protection hidden="1"/>
    </xf>
    <xf numFmtId="0" fontId="90" fillId="35" borderId="9" xfId="110" applyFont="1" applyFill="1" applyBorder="1" applyAlignment="1" applyProtection="1">
      <alignment horizontal="center" vertical="center"/>
      <protection hidden="1"/>
    </xf>
    <xf numFmtId="0" fontId="52" fillId="0" borderId="0" xfId="0" applyFont="1" applyAlignment="1" applyProtection="1">
      <alignment horizontal="center" vertical="center" shrinkToFit="1"/>
      <protection hidden="1"/>
    </xf>
    <xf numFmtId="49" fontId="49" fillId="0" borderId="0" xfId="0" applyNumberFormat="1" applyFont="1" applyAlignment="1" applyProtection="1">
      <alignment horizontal="center" vertical="center"/>
      <protection hidden="1"/>
    </xf>
    <xf numFmtId="0" fontId="49" fillId="0" borderId="0" xfId="0" applyFont="1" applyAlignment="1" applyProtection="1">
      <alignment horizontal="center" vertical="center"/>
      <protection hidden="1"/>
    </xf>
    <xf numFmtId="0" fontId="0" fillId="0" borderId="0" xfId="0" applyAlignment="1" applyProtection="1">
      <alignment horizontal="right" vertical="center"/>
      <protection hidden="1"/>
    </xf>
    <xf numFmtId="0" fontId="56" fillId="0" borderId="0" xfId="0" applyFont="1" applyAlignment="1" applyProtection="1">
      <alignment horizontal="center" vertical="center"/>
      <protection hidden="1"/>
    </xf>
    <xf numFmtId="0" fontId="13" fillId="0" borderId="1" xfId="0" applyFont="1" applyBorder="1" applyAlignment="1" applyProtection="1">
      <alignment vertical="center" wrapText="1"/>
      <protection hidden="1"/>
    </xf>
    <xf numFmtId="180" fontId="13" fillId="0" borderId="1" xfId="0" applyNumberFormat="1" applyFont="1" applyBorder="1" applyAlignment="1" applyProtection="1">
      <alignment horizontal="center" vertical="center"/>
      <protection hidden="1"/>
    </xf>
    <xf numFmtId="179" fontId="13" fillId="0" borderId="1" xfId="0" applyNumberFormat="1" applyFont="1" applyBorder="1" applyAlignment="1" applyProtection="1">
      <alignment horizontal="center" vertical="center"/>
      <protection hidden="1"/>
    </xf>
    <xf numFmtId="180" fontId="13" fillId="0" borderId="1" xfId="0" applyNumberFormat="1" applyFont="1" applyBorder="1" applyAlignment="1" applyProtection="1">
      <alignment horizontal="right" vertical="center"/>
      <protection hidden="1"/>
    </xf>
    <xf numFmtId="0" fontId="50" fillId="0" borderId="0" xfId="0" applyFont="1" applyAlignment="1" applyProtection="1">
      <alignment horizontal="left" vertical="center" wrapText="1"/>
      <protection hidden="1"/>
    </xf>
    <xf numFmtId="0" fontId="50" fillId="0" borderId="21" xfId="0" applyFont="1" applyBorder="1" applyAlignment="1" applyProtection="1">
      <alignment horizontal="left" vertical="center" wrapText="1"/>
      <protection hidden="1"/>
    </xf>
    <xf numFmtId="0" fontId="11" fillId="0" borderId="0" xfId="0" applyFont="1" applyAlignment="1" applyProtection="1">
      <alignment horizontal="left" vertical="center"/>
      <protection hidden="1"/>
    </xf>
    <xf numFmtId="0" fontId="45" fillId="0" borderId="0" xfId="0" applyFont="1" applyProtection="1">
      <alignment vertical="center"/>
      <protection hidden="1"/>
    </xf>
    <xf numFmtId="0" fontId="11" fillId="0" borderId="0" xfId="0" applyFont="1" applyAlignment="1" applyProtection="1">
      <alignment horizontal="left" vertical="center" indent="8"/>
      <protection hidden="1"/>
    </xf>
    <xf numFmtId="0" fontId="45" fillId="0" borderId="0" xfId="0" applyFont="1" applyAlignment="1" applyProtection="1">
      <alignment horizontal="left" vertical="center" indent="8"/>
      <protection hidden="1"/>
    </xf>
    <xf numFmtId="0" fontId="13" fillId="4" borderId="1" xfId="0" applyFont="1" applyFill="1" applyBorder="1" applyAlignment="1" applyProtection="1">
      <alignment horizontal="center" vertical="center"/>
      <protection hidden="1"/>
    </xf>
    <xf numFmtId="177" fontId="50" fillId="0" borderId="0" xfId="0" applyNumberFormat="1" applyFont="1" applyAlignment="1" applyProtection="1">
      <alignment horizontal="center" vertical="center"/>
      <protection hidden="1"/>
    </xf>
    <xf numFmtId="0" fontId="51" fillId="0" borderId="0" xfId="0" applyFont="1" applyAlignment="1" applyProtection="1">
      <alignment horizontal="center" vertical="center" wrapText="1"/>
      <protection hidden="1"/>
    </xf>
    <xf numFmtId="0" fontId="51" fillId="0" borderId="21" xfId="0" applyFont="1" applyBorder="1" applyAlignment="1" applyProtection="1">
      <alignment horizontal="center" vertical="center" wrapText="1"/>
      <protection hidden="1"/>
    </xf>
    <xf numFmtId="0" fontId="13" fillId="0" borderId="0" xfId="0" applyFont="1" applyAlignment="1" applyProtection="1">
      <alignment horizontal="right" vertical="center"/>
      <protection hidden="1"/>
    </xf>
    <xf numFmtId="0" fontId="13" fillId="0" borderId="1" xfId="0" applyFont="1" applyBorder="1" applyAlignment="1" applyProtection="1">
      <alignment horizontal="center" vertical="center"/>
      <protection hidden="1"/>
    </xf>
    <xf numFmtId="5" fontId="13" fillId="0" borderId="1" xfId="0" applyNumberFormat="1" applyFont="1" applyBorder="1" applyAlignment="1" applyProtection="1">
      <alignment horizontal="right" vertical="center"/>
      <protection hidden="1"/>
    </xf>
    <xf numFmtId="5" fontId="0" fillId="0" borderId="0" xfId="0" applyNumberFormat="1" applyAlignment="1" applyProtection="1">
      <alignment horizontal="center" vertical="center"/>
      <protection hidden="1"/>
    </xf>
    <xf numFmtId="49" fontId="83" fillId="0" borderId="0" xfId="0" applyNumberFormat="1" applyFont="1" applyAlignment="1" applyProtection="1">
      <alignment horizontal="center" vertical="center" wrapText="1"/>
      <protection hidden="1"/>
    </xf>
    <xf numFmtId="0" fontId="83" fillId="0" borderId="0" xfId="0" applyFont="1" applyAlignment="1" applyProtection="1">
      <alignment horizontal="center" vertical="center" wrapText="1"/>
      <protection hidden="1"/>
    </xf>
    <xf numFmtId="0" fontId="46" fillId="0" borderId="0" xfId="0" applyFont="1" applyAlignment="1" applyProtection="1">
      <alignment horizontal="center" vertical="center" wrapText="1"/>
      <protection hidden="1"/>
    </xf>
    <xf numFmtId="0" fontId="11" fillId="0" borderId="0" xfId="0" applyFont="1" applyAlignment="1" applyProtection="1">
      <alignment horizontal="center" vertical="center"/>
      <protection hidden="1"/>
    </xf>
    <xf numFmtId="49" fontId="75" fillId="0" borderId="0" xfId="0" applyNumberFormat="1" applyFont="1" applyAlignment="1" applyProtection="1">
      <alignment horizontal="center" vertical="center" wrapText="1"/>
      <protection hidden="1"/>
    </xf>
    <xf numFmtId="0" fontId="75" fillId="0" borderId="0" xfId="0" applyFont="1" applyAlignment="1" applyProtection="1">
      <alignment horizontal="center" vertical="center" wrapText="1"/>
      <protection hidden="1"/>
    </xf>
    <xf numFmtId="0" fontId="75" fillId="0" borderId="0" xfId="0" applyFont="1" applyAlignment="1" applyProtection="1">
      <alignment horizontal="left" vertical="center" wrapText="1"/>
      <protection hidden="1"/>
    </xf>
    <xf numFmtId="0" fontId="46" fillId="0" borderId="0" xfId="0" applyFont="1" applyAlignment="1" applyProtection="1">
      <alignment horizontal="left" vertical="center" wrapText="1"/>
      <protection hidden="1"/>
    </xf>
    <xf numFmtId="0" fontId="46" fillId="0" borderId="0" xfId="0" applyFont="1" applyAlignment="1" applyProtection="1">
      <alignment horizontal="left" vertical="center"/>
      <protection hidden="1"/>
    </xf>
    <xf numFmtId="0" fontId="46" fillId="0" borderId="0" xfId="0" applyFont="1" applyAlignment="1" applyProtection="1">
      <alignment horizontal="center" vertical="center"/>
      <protection hidden="1"/>
    </xf>
    <xf numFmtId="6" fontId="60" fillId="0" borderId="21" xfId="0" applyNumberFormat="1" applyFont="1" applyBorder="1" applyAlignment="1" applyProtection="1">
      <alignment horizontal="center"/>
      <protection hidden="1"/>
    </xf>
    <xf numFmtId="0" fontId="53" fillId="0" borderId="0" xfId="0" applyFont="1" applyAlignment="1" applyProtection="1">
      <alignment horizontal="left" vertical="center" wrapText="1"/>
      <protection hidden="1"/>
    </xf>
    <xf numFmtId="5" fontId="13" fillId="0" borderId="0" xfId="0" applyNumberFormat="1" applyFont="1" applyAlignment="1" applyProtection="1">
      <alignment horizontal="center" vertical="center"/>
      <protection hidden="1"/>
    </xf>
    <xf numFmtId="5" fontId="59" fillId="0" borderId="0" xfId="0" applyNumberFormat="1" applyFont="1" applyAlignment="1" applyProtection="1">
      <alignment horizontal="center" vertical="center" wrapText="1"/>
      <protection hidden="1"/>
    </xf>
    <xf numFmtId="0" fontId="11" fillId="0" borderId="0" xfId="0" applyFont="1" applyProtection="1">
      <alignment vertical="center"/>
      <protection hidden="1"/>
    </xf>
    <xf numFmtId="0" fontId="13" fillId="0" borderId="1" xfId="0" applyFont="1" applyBorder="1" applyAlignment="1" applyProtection="1">
      <alignment horizontal="right" vertical="center"/>
      <protection hidden="1"/>
    </xf>
    <xf numFmtId="5" fontId="13" fillId="0" borderId="1" xfId="0" applyNumberFormat="1" applyFont="1" applyBorder="1" applyAlignment="1" applyProtection="1">
      <alignment horizontal="center" vertical="center"/>
      <protection hidden="1"/>
    </xf>
    <xf numFmtId="0" fontId="114" fillId="0" borderId="2" xfId="0" applyFont="1" applyBorder="1" applyAlignment="1" applyProtection="1">
      <alignment horizontal="left" vertical="center" wrapText="1"/>
      <protection hidden="1"/>
    </xf>
    <xf numFmtId="0" fontId="114" fillId="0" borderId="38" xfId="0" applyFont="1" applyBorder="1" applyAlignment="1" applyProtection="1">
      <alignment horizontal="left" vertical="center" wrapText="1"/>
      <protection hidden="1"/>
    </xf>
    <xf numFmtId="0" fontId="114" fillId="0" borderId="3" xfId="0" applyFont="1" applyBorder="1" applyAlignment="1" applyProtection="1">
      <alignment horizontal="left" vertical="center" wrapText="1"/>
      <protection hidden="1"/>
    </xf>
    <xf numFmtId="0" fontId="114" fillId="0" borderId="1" xfId="0" applyFont="1" applyBorder="1" applyAlignment="1" applyProtection="1">
      <alignment horizontal="center" vertical="center"/>
      <protection hidden="1"/>
    </xf>
    <xf numFmtId="0" fontId="11" fillId="0" borderId="0" xfId="0" applyFont="1" applyAlignment="1" applyProtection="1">
      <alignment horizontal="left" vertical="center" wrapText="1"/>
      <protection hidden="1"/>
    </xf>
    <xf numFmtId="0" fontId="114" fillId="29" borderId="1" xfId="0" applyFont="1" applyFill="1" applyBorder="1" applyAlignment="1" applyProtection="1">
      <alignment horizontal="center" vertical="center" wrapText="1"/>
      <protection hidden="1"/>
    </xf>
    <xf numFmtId="5" fontId="114" fillId="29" borderId="1" xfId="0" applyNumberFormat="1" applyFont="1" applyFill="1" applyBorder="1" applyAlignment="1" applyProtection="1">
      <alignment horizontal="center" vertical="center"/>
      <protection hidden="1"/>
    </xf>
    <xf numFmtId="0" fontId="13" fillId="0" borderId="0" xfId="0" applyFont="1" applyAlignment="1" applyProtection="1">
      <alignment horizontal="left" vertical="center" wrapText="1"/>
      <protection hidden="1"/>
    </xf>
    <xf numFmtId="0" fontId="77" fillId="0" borderId="0" xfId="0" applyFont="1" applyAlignment="1" applyProtection="1">
      <alignment horizontal="left" vertical="center" wrapText="1"/>
      <protection hidden="1"/>
    </xf>
    <xf numFmtId="0" fontId="72" fillId="0" borderId="0" xfId="0" applyFont="1" applyAlignment="1" applyProtection="1">
      <alignment horizontal="center" vertical="center"/>
      <protection hidden="1"/>
    </xf>
    <xf numFmtId="0" fontId="52" fillId="0" borderId="5" xfId="0" applyFont="1" applyBorder="1" applyAlignment="1" applyProtection="1">
      <alignment horizontal="center" vertical="center" shrinkToFit="1"/>
      <protection hidden="1"/>
    </xf>
    <xf numFmtId="49" fontId="49" fillId="0" borderId="5" xfId="0" applyNumberFormat="1" applyFont="1" applyBorder="1" applyAlignment="1" applyProtection="1">
      <alignment horizontal="center" vertical="center"/>
      <protection hidden="1"/>
    </xf>
    <xf numFmtId="0" fontId="49" fillId="0" borderId="5" xfId="0" applyFont="1" applyBorder="1" applyAlignment="1" applyProtection="1">
      <alignment horizontal="center" vertical="center"/>
      <protection hidden="1"/>
    </xf>
    <xf numFmtId="58" fontId="50" fillId="0" borderId="57" xfId="0" applyNumberFormat="1" applyFont="1" applyBorder="1" applyAlignment="1" applyProtection="1">
      <alignment horizontal="center" vertical="center"/>
      <protection hidden="1"/>
    </xf>
    <xf numFmtId="58" fontId="51" fillId="0" borderId="0" xfId="4" applyNumberFormat="1" applyFont="1" applyAlignment="1" applyProtection="1">
      <alignment horizontal="center" vertical="center"/>
      <protection hidden="1"/>
    </xf>
    <xf numFmtId="176" fontId="11" fillId="0" borderId="0" xfId="0" applyNumberFormat="1" applyFont="1" applyAlignment="1" applyProtection="1">
      <alignment horizontal="center" vertical="center"/>
      <protection hidden="1"/>
    </xf>
    <xf numFmtId="176" fontId="50" fillId="0" borderId="0" xfId="4" applyNumberFormat="1" applyFont="1" applyAlignment="1" applyProtection="1">
      <alignment horizontal="left" wrapText="1"/>
      <protection hidden="1"/>
    </xf>
    <xf numFmtId="176" fontId="50" fillId="0" borderId="0" xfId="4" applyNumberFormat="1" applyFont="1" applyAlignment="1" applyProtection="1">
      <alignment horizontal="left" vertical="center" wrapText="1"/>
      <protection hidden="1"/>
    </xf>
    <xf numFmtId="176" fontId="11" fillId="0" borderId="0" xfId="4" applyNumberFormat="1" applyFont="1" applyAlignment="1" applyProtection="1">
      <alignment horizontal="left" wrapText="1"/>
      <protection hidden="1"/>
    </xf>
    <xf numFmtId="176" fontId="69" fillId="0" borderId="0" xfId="1" applyNumberFormat="1" applyFont="1" applyAlignment="1" applyProtection="1">
      <alignment horizontal="left" vertical="center"/>
      <protection hidden="1"/>
    </xf>
    <xf numFmtId="176" fontId="84" fillId="0" borderId="5" xfId="4" applyNumberFormat="1" applyFont="1" applyBorder="1" applyAlignment="1" applyProtection="1">
      <alignment horizontal="center" vertical="center"/>
      <protection hidden="1"/>
    </xf>
    <xf numFmtId="176" fontId="50" fillId="0" borderId="21" xfId="4" applyNumberFormat="1" applyFont="1" applyBorder="1" applyAlignment="1" applyProtection="1">
      <alignment horizontal="left" wrapText="1"/>
      <protection hidden="1"/>
    </xf>
  </cellXfs>
  <cellStyles count="118">
    <cellStyle name="20% - アクセント 1 2" xfId="5" xr:uid="{011AF399-44D5-466C-9B14-131A6C431AC1}"/>
    <cellStyle name="20% - アクセント 2 2" xfId="6" xr:uid="{AC496352-BF59-4FAE-A42C-3632F71586E8}"/>
    <cellStyle name="20% - アクセント 3 2" xfId="7" xr:uid="{AE5AF6BD-5CA2-46C4-9585-5B61735A5039}"/>
    <cellStyle name="20% - アクセント 4 2" xfId="8" xr:uid="{CAAD2C05-A776-43DD-8381-A7AB30C5F588}"/>
    <cellStyle name="20% - アクセント 5 2" xfId="9" xr:uid="{B05EB8E3-26E9-4F6F-A2FF-CFFF6DB0F28D}"/>
    <cellStyle name="20% - アクセント 6 2" xfId="10" xr:uid="{C27FC94D-9EAB-4FAC-8678-1ED731DA578D}"/>
    <cellStyle name="40% - アクセント 1 2" xfId="11" xr:uid="{3E8E223E-88C1-4A54-A13E-FA744FED70C4}"/>
    <cellStyle name="40% - アクセント 2 2" xfId="12" xr:uid="{71432C3D-A6BF-46CF-8398-B99ACBF45905}"/>
    <cellStyle name="40% - アクセント 3 2" xfId="13" xr:uid="{13957B3B-E2DE-4C1B-8AC4-96A9AE98FA3E}"/>
    <cellStyle name="40% - アクセント 4 2" xfId="14" xr:uid="{DEBCB39C-AB91-468A-AEDC-D93CE64F3F41}"/>
    <cellStyle name="40% - アクセント 5 2" xfId="15" xr:uid="{22C936CE-568B-40AC-859F-6F3724EB549E}"/>
    <cellStyle name="40% - アクセント 6 2" xfId="16" xr:uid="{99CDEAA7-8B23-4779-9D9A-AB959A804352}"/>
    <cellStyle name="60% - アクセント 1 2" xfId="17" xr:uid="{C113272B-7298-415B-BA65-3916B5B836C7}"/>
    <cellStyle name="60% - アクセント 2 2" xfId="18" xr:uid="{393B2746-5402-49CE-A06E-D3C1730D3A22}"/>
    <cellStyle name="60% - アクセント 3 2" xfId="19" xr:uid="{83771A7D-2E5C-417F-9865-0295EDB85CBB}"/>
    <cellStyle name="60% - アクセント 4 2" xfId="20" xr:uid="{F6BC3C87-F147-4D2B-A2D0-BA0053B17C28}"/>
    <cellStyle name="60% - アクセント 5 2" xfId="21" xr:uid="{A7BEDE73-68A9-4533-967C-5EDA9E70D1C9}"/>
    <cellStyle name="60% - アクセント 6 2" xfId="22" xr:uid="{18451048-6C72-4FFB-952C-022E86C39A0C}"/>
    <cellStyle name="アクセント 1 2" xfId="23" xr:uid="{19371278-29C3-42E1-8A06-CF06D40A72EC}"/>
    <cellStyle name="アクセント 2 2" xfId="24" xr:uid="{00BDBDAC-2C4C-4F0E-8B70-3F528473A968}"/>
    <cellStyle name="アクセント 3 2" xfId="25" xr:uid="{B234B564-D846-4A39-96E6-3320C75F5B65}"/>
    <cellStyle name="アクセント 4 2" xfId="26" xr:uid="{31DEE700-1A50-442C-B81F-AEE771FC343D}"/>
    <cellStyle name="アクセント 5 2" xfId="27" xr:uid="{C0F26EFA-0A75-43C2-B12E-7B8D293B05C0}"/>
    <cellStyle name="アクセント 6 2" xfId="28" xr:uid="{46F71DE1-3E59-43E4-86CE-3FDD5B7F6D3E}"/>
    <cellStyle name="タイトル 2" xfId="29" xr:uid="{706CFA64-A5B1-4674-8396-3115E1DFDDF7}"/>
    <cellStyle name="チェック セル 2" xfId="30" xr:uid="{0143D362-CB1F-4AF5-952E-A81CDDC85A53}"/>
    <cellStyle name="どちらでもない 2" xfId="31" xr:uid="{9473347B-E364-4106-9429-13143A1FBA4C}"/>
    <cellStyle name="パーセント 2" xfId="53" xr:uid="{B74EB137-2ED7-4443-952C-6DD1B135DAD2}"/>
    <cellStyle name="ハイパーリンク" xfId="87" builtinId="8"/>
    <cellStyle name="ハイパーリンク 2" xfId="54" xr:uid="{89DA4D60-BB25-43A6-B305-D12D2BDC0F59}"/>
    <cellStyle name="ハイパーリンク 3" xfId="114" xr:uid="{2D385C6B-F7AF-4EA3-9AD6-02005D371564}"/>
    <cellStyle name="メモ 2" xfId="32" xr:uid="{F36423B3-A205-4FC6-AA3D-33AB2268322F}"/>
    <cellStyle name="メモ 2 2" xfId="57" xr:uid="{0BDCD19E-0F05-4D50-92B5-70BBAB3615D5}"/>
    <cellStyle name="メモ 2 2 2" xfId="78" xr:uid="{BF05C084-CDFA-4981-8C01-2722C3129623}"/>
    <cellStyle name="メモ 2 2 3" xfId="100" xr:uid="{651084B3-F2BE-43F4-91EA-6DBB64CBEB1C}"/>
    <cellStyle name="メモ 2 3" xfId="67" xr:uid="{739588C5-CF41-4D2F-985F-66837D438FE2}"/>
    <cellStyle name="メモ 2 4" xfId="89" xr:uid="{D98C9B01-AF5F-4588-ACC7-F2962CA2FFB8}"/>
    <cellStyle name="リンク セル 2" xfId="33" xr:uid="{6F90C2C1-5F6E-4609-B7D1-386986BB3856}"/>
    <cellStyle name="悪い 2" xfId="34" xr:uid="{068BBF58-FEE0-4C35-A64A-A94BC2E68CB5}"/>
    <cellStyle name="計算 2" xfId="35" xr:uid="{0BD6E9BC-DD14-4BF9-9E51-BDFE4122354E}"/>
    <cellStyle name="計算 2 2" xfId="58" xr:uid="{DF088E56-3BC4-4D59-BB41-316B3940718E}"/>
    <cellStyle name="計算 2 2 2" xfId="79" xr:uid="{47D5DD0B-45A7-492D-AD85-C9EAB8A2052A}"/>
    <cellStyle name="計算 2 2 3" xfId="101" xr:uid="{B271E60C-85E3-435D-AD19-BA8EB77B079F}"/>
    <cellStyle name="計算 2 3" xfId="68" xr:uid="{68A2FD23-CCC6-4D6D-85C3-8CDB1DD5AAC2}"/>
    <cellStyle name="計算 2 4" xfId="90" xr:uid="{5EEAAF60-374B-40FA-AA3C-90CF269952E3}"/>
    <cellStyle name="警告文 2" xfId="36" xr:uid="{0BF261FB-2A1A-4881-BA19-6B828E257C68}"/>
    <cellStyle name="桁区切り" xfId="116" builtinId="6"/>
    <cellStyle name="桁区切り 2" xfId="2" xr:uid="{75ED8853-2BF7-4025-9E97-D19B3CF4ABF3}"/>
    <cellStyle name="桁区切り 3" xfId="52" xr:uid="{0EEF0E14-C793-497B-B5F5-E55F156DC7E4}"/>
    <cellStyle name="桁区切り 4" xfId="115" xr:uid="{129A18CD-43CB-4AF1-9C67-38B6B6668671}"/>
    <cellStyle name="見出し 1 2" xfId="37" xr:uid="{5AD5ED94-4121-4E72-98A4-24275168DD90}"/>
    <cellStyle name="見出し 2 2" xfId="38" xr:uid="{BFA84C64-5612-4890-8F23-B775FD9A6D1A}"/>
    <cellStyle name="見出し 3 2" xfId="39" xr:uid="{E102961F-530A-451D-B02E-5A3C8AA42214}"/>
    <cellStyle name="見出し 4 2" xfId="40" xr:uid="{4F8B9FE1-1F37-4C4D-84B0-AE3DF3EDA775}"/>
    <cellStyle name="集計 2" xfId="41" xr:uid="{935EDC69-F0C5-4618-BED9-A2BAA27D22C7}"/>
    <cellStyle name="集計 2 2" xfId="59" xr:uid="{C8947D0B-D091-4A31-B8F4-A1D6D2719992}"/>
    <cellStyle name="集計 2 2 2" xfId="80" xr:uid="{6BD40E9C-B876-4327-8570-79A503D6D63B}"/>
    <cellStyle name="集計 2 2 3" xfId="102" xr:uid="{9F56183A-58DC-4369-BC1F-10EF2EA6168B}"/>
    <cellStyle name="集計 2 3" xfId="69" xr:uid="{3764669B-CC81-4D60-898C-38F0891B7A2E}"/>
    <cellStyle name="集計 2 4" xfId="91" xr:uid="{08D2FE20-37EC-4499-91B5-06C012260177}"/>
    <cellStyle name="出力 2" xfId="42" xr:uid="{F14DCE16-C020-4B73-83F1-0FA798F12D02}"/>
    <cellStyle name="出力 2 2" xfId="60" xr:uid="{AFD28C3D-3C05-4E38-90D5-B6D5E032B5AE}"/>
    <cellStyle name="出力 2 2 2" xfId="81" xr:uid="{D956B99C-44A0-44A7-A17B-D8DEEE8C451C}"/>
    <cellStyle name="出力 2 2 3" xfId="103" xr:uid="{61C90634-E71A-4E49-9AFC-E3894A7ECA61}"/>
    <cellStyle name="出力 2 3" xfId="70" xr:uid="{9BA12ADF-8374-445E-BCA4-93B556410131}"/>
    <cellStyle name="出力 2 4" xfId="92" xr:uid="{3018DA72-8A49-4327-A9E6-15558A49EFED}"/>
    <cellStyle name="説明文 2" xfId="43" xr:uid="{55D648E0-7351-4237-8D14-076C2812E264}"/>
    <cellStyle name="通貨 2" xfId="51" xr:uid="{FA1CDA73-2A2E-40B4-AE2C-A94D0E3CA7B8}"/>
    <cellStyle name="通貨 2 2" xfId="65" xr:uid="{D7B04420-B170-44CD-81F4-A0862F7CC36A}"/>
    <cellStyle name="通貨 2 2 2" xfId="86" xr:uid="{90218E19-1EEC-43F9-BEC4-CDCF13130FB3}"/>
    <cellStyle name="通貨 2 2 3" xfId="108" xr:uid="{3BB1CFE2-86A3-469D-A9D0-1E84E2E309AA}"/>
    <cellStyle name="通貨 2 3" xfId="75" xr:uid="{D34AEFBD-AD91-4E87-B801-F6A80589CF34}"/>
    <cellStyle name="通貨 2 4" xfId="97" xr:uid="{50DED8B7-9AC5-49D8-9339-07E0CD02BCA3}"/>
    <cellStyle name="入力 2" xfId="44" xr:uid="{5FC0A0E6-D9A5-4C25-A840-C7A0D663989A}"/>
    <cellStyle name="入力 2 2" xfId="61" xr:uid="{6601939A-B508-460A-9946-FBF693BE48B7}"/>
    <cellStyle name="入力 2 2 2" xfId="82" xr:uid="{EE8B7A9A-65B3-4497-9DD4-2B08EF48C35B}"/>
    <cellStyle name="入力 2 2 3" xfId="104" xr:uid="{1819C082-93DE-47E6-9F0E-133AA9E43F30}"/>
    <cellStyle name="入力 2 3" xfId="71" xr:uid="{F87D28A7-CED3-46F9-82DA-296245A27758}"/>
    <cellStyle name="入力 2 4" xfId="93" xr:uid="{E823DBF4-F39C-403F-987E-353607155B57}"/>
    <cellStyle name="標準" xfId="0" builtinId="0"/>
    <cellStyle name="標準 2" xfId="1" xr:uid="{C181D3AF-1FF7-46AD-AA51-D0E08E6B47D7}"/>
    <cellStyle name="標準 2 2" xfId="47" xr:uid="{78CBD16C-74EA-4B7D-81FF-B0EDF0F0A6B8}"/>
    <cellStyle name="標準 2 3" xfId="56" xr:uid="{FC4F92B4-B33A-47AE-A9EF-D2AFF56DF578}"/>
    <cellStyle name="標準 2 3 2" xfId="77" xr:uid="{9EAACDEF-6619-47B5-8F62-E462E1178F75}"/>
    <cellStyle name="標準 2 3 3" xfId="99" xr:uid="{D7852B2C-4D9C-494B-B6EF-E19A549EFE46}"/>
    <cellStyle name="標準 2 4" xfId="66" xr:uid="{1122A8E8-6504-4ED6-A672-03CA8348DEFD}"/>
    <cellStyle name="標準 2 5" xfId="88" xr:uid="{9823F3CB-67A6-4D74-BC38-488C48455A08}"/>
    <cellStyle name="標準 2 6" xfId="110" xr:uid="{950F38F4-26BF-4EE2-AB37-6EC1E5604375}"/>
    <cellStyle name="標準 2 8" xfId="117" xr:uid="{1BFAE81B-824F-458D-8962-B18B580223B8}"/>
    <cellStyle name="標準 3" xfId="4" xr:uid="{5017276E-1468-4AAB-AE83-DF6F043E89F7}"/>
    <cellStyle name="標準 3 2" xfId="48" xr:uid="{39325C0C-22FF-4C42-A29C-633CD69118C2}"/>
    <cellStyle name="標準 3 2 2" xfId="63" xr:uid="{27E35FB8-82D9-4027-A7C4-FCA18E3C8DFD}"/>
    <cellStyle name="標準 3 2 2 2" xfId="84" xr:uid="{D6AABB32-52D6-4488-ADDF-D266063481E7}"/>
    <cellStyle name="標準 3 2 2 3" xfId="106" xr:uid="{354E546D-C8D4-46B3-BB5C-50084915894E}"/>
    <cellStyle name="標準 3 2 3" xfId="73" xr:uid="{46B54EDE-875A-43A5-A5F9-578FC00D52A2}"/>
    <cellStyle name="標準 3 2 4" xfId="95" xr:uid="{756C4CD4-22DC-407C-9A5E-F7DFC0425C14}"/>
    <cellStyle name="標準 3 3" xfId="46" xr:uid="{A58E0CF6-FD0F-44C8-83E7-6FDD50093D7C}"/>
    <cellStyle name="標準 3 3 2" xfId="62" xr:uid="{26036CEE-F314-45C9-88D8-A497FFF1FC4D}"/>
    <cellStyle name="標準 3 3 2 2" xfId="83" xr:uid="{4C4F87F5-AD19-45ED-8601-81CA5C977B8E}"/>
    <cellStyle name="標準 3 3 2 3" xfId="105" xr:uid="{9FF4B912-F041-461A-91AD-8A83F2F5BB73}"/>
    <cellStyle name="標準 3 3 3" xfId="72" xr:uid="{0800E5BA-3C8E-41C1-B685-581B41558D93}"/>
    <cellStyle name="標準 3 3 4" xfId="94" xr:uid="{37EC3DEB-BC3B-49BA-9A63-99C477D58DAD}"/>
    <cellStyle name="標準 4" xfId="49" xr:uid="{B130D133-4CCA-4A07-B8CE-D4498E70152B}"/>
    <cellStyle name="標準 4 2" xfId="64" xr:uid="{B882137B-5608-4458-9576-2F1B266AE855}"/>
    <cellStyle name="標準 4 2 2" xfId="85" xr:uid="{B706BBEB-7A8E-45D2-98A5-C58FD73EF077}"/>
    <cellStyle name="標準 4 2 3" xfId="107" xr:uid="{AFEF0FB2-76AD-4D2A-8B94-1BD9145D3E96}"/>
    <cellStyle name="標準 4 3" xfId="74" xr:uid="{47BE5683-6ADF-465D-9D7B-18749D023508}"/>
    <cellStyle name="標準 4 4" xfId="96" xr:uid="{B7CFC33D-AC07-48FD-9948-E9A74543CCEE}"/>
    <cellStyle name="標準 4 5" xfId="112" xr:uid="{4B446FA4-FCDC-4A0A-AB62-23F509F5C30A}"/>
    <cellStyle name="標準 5" xfId="50" xr:uid="{20188AE4-CD35-48C7-8BC2-61334AC5A580}"/>
    <cellStyle name="標準 6" xfId="55" xr:uid="{3E21409A-41EE-4816-95BE-9E156EAC1571}"/>
    <cellStyle name="標準 6 2" xfId="76" xr:uid="{D328E557-5BF1-486E-98B6-691266785AD7}"/>
    <cellStyle name="標準 6 3" xfId="98" xr:uid="{23E7C882-5BFA-4907-831D-10A236135B1D}"/>
    <cellStyle name="標準 6 4" xfId="113" xr:uid="{DE7904CF-B462-4035-B1F6-2C77B3944014}"/>
    <cellStyle name="標準 7" xfId="109" xr:uid="{A01AA4F1-FCAD-4DA8-BB5B-F8122EDA4F41}"/>
    <cellStyle name="標準 7 2" xfId="111" xr:uid="{48250F0D-9805-4D04-9DFE-E83388EBEA46}"/>
    <cellStyle name="標準_Sheet1" xfId="3" xr:uid="{0737118A-3FBE-487C-9553-A67D3FD7C493}"/>
    <cellStyle name="良い 2" xfId="45" xr:uid="{1411C0B2-F357-41EE-8291-8F280B0DC7E4}"/>
  </cellStyles>
  <dxfs count="2">
    <dxf>
      <font>
        <color rgb="FF9C0006"/>
      </font>
      <fill>
        <patternFill>
          <bgColor rgb="FFFFC7CE"/>
        </patternFill>
      </fill>
    </dxf>
    <dxf>
      <font>
        <color rgb="FF9C5700"/>
      </font>
      <fill>
        <patternFill>
          <bgColor rgb="FFFFEB9C"/>
        </patternFill>
      </fill>
    </dxf>
  </dxfs>
  <tableStyles count="0" defaultTableStyle="TableStyleMedium2" defaultPivotStyle="PivotStyleLight16"/>
  <colors>
    <mruColors>
      <color rgb="FFFF99CC"/>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15</xdr:col>
      <xdr:colOff>137160</xdr:colOff>
      <xdr:row>31</xdr:row>
      <xdr:rowOff>0</xdr:rowOff>
    </xdr:from>
    <xdr:to>
      <xdr:col>18</xdr:col>
      <xdr:colOff>662940</xdr:colOff>
      <xdr:row>33</xdr:row>
      <xdr:rowOff>259080</xdr:rowOff>
    </xdr:to>
    <xdr:sp macro="" textlink="">
      <xdr:nvSpPr>
        <xdr:cNvPr id="2" name="吹き出し: 上矢印 1">
          <a:extLst>
            <a:ext uri="{FF2B5EF4-FFF2-40B4-BE49-F238E27FC236}">
              <a16:creationId xmlns:a16="http://schemas.microsoft.com/office/drawing/2014/main" id="{8E4E8822-BFD8-4421-A7AA-1A004AE1E0FE}"/>
            </a:ext>
          </a:extLst>
        </xdr:cNvPr>
        <xdr:cNvSpPr/>
      </xdr:nvSpPr>
      <xdr:spPr>
        <a:xfrm>
          <a:off x="10904220" y="7132320"/>
          <a:ext cx="2743200" cy="571500"/>
        </a:xfrm>
        <a:prstGeom prst="upArrowCallou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1"/>
            <a:t>書籍の厚さ＆重さで送料を計算！</a:t>
          </a:r>
        </a:p>
      </xdr:txBody>
    </xdr:sp>
    <xdr:clientData/>
  </xdr:twoCellAnchor>
  <xdr:twoCellAnchor>
    <xdr:from>
      <xdr:col>3</xdr:col>
      <xdr:colOff>419100</xdr:colOff>
      <xdr:row>32</xdr:row>
      <xdr:rowOff>7620</xdr:rowOff>
    </xdr:from>
    <xdr:to>
      <xdr:col>9</xdr:col>
      <xdr:colOff>373380</xdr:colOff>
      <xdr:row>33</xdr:row>
      <xdr:rowOff>266700</xdr:rowOff>
    </xdr:to>
    <xdr:sp macro="" textlink="">
      <xdr:nvSpPr>
        <xdr:cNvPr id="3" name="吹き出し: 上矢印 2">
          <a:extLst>
            <a:ext uri="{FF2B5EF4-FFF2-40B4-BE49-F238E27FC236}">
              <a16:creationId xmlns:a16="http://schemas.microsoft.com/office/drawing/2014/main" id="{1B91DB84-4070-42CB-8A05-97F713EFE77D}"/>
            </a:ext>
          </a:extLst>
        </xdr:cNvPr>
        <xdr:cNvSpPr/>
      </xdr:nvSpPr>
      <xdr:spPr>
        <a:xfrm>
          <a:off x="2758440" y="7139940"/>
          <a:ext cx="4373880" cy="571500"/>
        </a:xfrm>
        <a:prstGeom prst="upArrowCallout">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t>レターパック送料 または 宅急便 元払いの金額を入力！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42338</xdr:colOff>
      <xdr:row>43</xdr:row>
      <xdr:rowOff>160867</xdr:rowOff>
    </xdr:from>
    <xdr:to>
      <xdr:col>47</xdr:col>
      <xdr:colOff>4</xdr:colOff>
      <xdr:row>45</xdr:row>
      <xdr:rowOff>101600</xdr:rowOff>
    </xdr:to>
    <xdr:sp macro="" textlink="">
      <xdr:nvSpPr>
        <xdr:cNvPr id="6" name="四角形: 角を丸くする 5">
          <a:extLst>
            <a:ext uri="{FF2B5EF4-FFF2-40B4-BE49-F238E27FC236}">
              <a16:creationId xmlns:a16="http://schemas.microsoft.com/office/drawing/2014/main" id="{00000000-0008-0000-0200-000006000000}"/>
            </a:ext>
          </a:extLst>
        </xdr:cNvPr>
        <xdr:cNvSpPr/>
      </xdr:nvSpPr>
      <xdr:spPr>
        <a:xfrm>
          <a:off x="186271" y="12115800"/>
          <a:ext cx="6189133" cy="397933"/>
        </a:xfrm>
        <a:prstGeom prst="roundRect">
          <a:avLst/>
        </a:prstGeom>
        <a:solidFill>
          <a:srgbClr val="FFFF00">
            <a:alpha val="16000"/>
          </a:srgb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8743</xdr:colOff>
      <xdr:row>10</xdr:row>
      <xdr:rowOff>226859</xdr:rowOff>
    </xdr:from>
    <xdr:to>
      <xdr:col>50</xdr:col>
      <xdr:colOff>50799</xdr:colOff>
      <xdr:row>13</xdr:row>
      <xdr:rowOff>98400</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3539343" y="2360459"/>
          <a:ext cx="3208589" cy="5573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東京都千代田区永田町１丁目１１番３２号</a:t>
          </a:r>
          <a:endParaRPr kumimoji="1" lang="en-US" altLang="ja-JP" sz="1200">
            <a:latin typeface="ＭＳ 明朝" panose="02020609040205080304" pitchFamily="17" charset="-128"/>
            <a:ea typeface="ＭＳ 明朝" panose="02020609040205080304" pitchFamily="17" charset="-128"/>
          </a:endParaRPr>
        </a:p>
        <a:p>
          <a:pPr>
            <a:lnSpc>
              <a:spcPts val="1300"/>
            </a:lnSpc>
          </a:pPr>
          <a:r>
            <a:rPr kumimoji="1" lang="ja-JP" altLang="en-US" sz="1200">
              <a:latin typeface="ＭＳ 明朝" panose="02020609040205080304" pitchFamily="17" charset="-128"/>
              <a:ea typeface="ＭＳ 明朝" panose="02020609040205080304" pitchFamily="17" charset="-128"/>
            </a:rPr>
            <a:t>全国町村会館西館８階</a:t>
          </a:r>
          <a:endParaRPr kumimoji="1" lang="en-US" altLang="ja-JP" sz="1200">
            <a:latin typeface="ＭＳ 明朝" panose="02020609040205080304" pitchFamily="17" charset="-128"/>
            <a:ea typeface="ＭＳ 明朝" panose="02020609040205080304" pitchFamily="17" charset="-128"/>
          </a:endParaRPr>
        </a:p>
      </xdr:txBody>
    </xdr:sp>
    <xdr:clientData/>
  </xdr:twoCellAnchor>
  <xdr:twoCellAnchor>
    <xdr:from>
      <xdr:col>26</xdr:col>
      <xdr:colOff>1255</xdr:colOff>
      <xdr:row>9</xdr:row>
      <xdr:rowOff>208655</xdr:rowOff>
    </xdr:from>
    <xdr:to>
      <xdr:col>49</xdr:col>
      <xdr:colOff>41398</xdr:colOff>
      <xdr:row>11</xdr:row>
      <xdr:rowOff>69333</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3575035" y="2494655"/>
          <a:ext cx="3126243" cy="317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r>
            <a:rPr kumimoji="1" lang="ja-JP" altLang="en-US" sz="1200">
              <a:latin typeface="ＭＳ 明朝" panose="02020609040205080304" pitchFamily="17" charset="-128"/>
              <a:ea typeface="ＭＳ 明朝" panose="02020609040205080304" pitchFamily="17" charset="-128"/>
            </a:rPr>
            <a:t>登録番号　</a:t>
          </a:r>
          <a:r>
            <a:rPr kumimoji="1" lang="en-US" altLang="ja-JP" sz="1200">
              <a:latin typeface="ＭＳ 明朝" panose="02020609040205080304" pitchFamily="17" charset="-128"/>
              <a:ea typeface="ＭＳ 明朝" panose="02020609040205080304" pitchFamily="17" charset="-128"/>
            </a:rPr>
            <a:t>T6-0100-0500-3132</a:t>
          </a:r>
        </a:p>
      </xdr:txBody>
    </xdr:sp>
    <xdr:clientData/>
  </xdr:twoCellAnchor>
  <xdr:twoCellAnchor editAs="oneCell">
    <xdr:from>
      <xdr:col>42</xdr:col>
      <xdr:colOff>93135</xdr:colOff>
      <xdr:row>12</xdr:row>
      <xdr:rowOff>101598</xdr:rowOff>
    </xdr:from>
    <xdr:to>
      <xdr:col>48</xdr:col>
      <xdr:colOff>11855</xdr:colOff>
      <xdr:row>16</xdr:row>
      <xdr:rowOff>86358</xdr:rowOff>
    </xdr:to>
    <xdr:pic>
      <xdr:nvPicPr>
        <xdr:cNvPr id="7" name="図 2">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74268" y="2692398"/>
          <a:ext cx="78232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42330</xdr:colOff>
      <xdr:row>13</xdr:row>
      <xdr:rowOff>16934</xdr:rowOff>
    </xdr:from>
    <xdr:to>
      <xdr:col>49</xdr:col>
      <xdr:colOff>87067</xdr:colOff>
      <xdr:row>15</xdr:row>
      <xdr:rowOff>96735</xdr:rowOff>
    </xdr:to>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3572930" y="2836334"/>
          <a:ext cx="3084270" cy="5370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公益社団法人 全国国土調査協会</a:t>
          </a:r>
          <a:endParaRPr kumimoji="1" lang="en-US" altLang="ja-JP" sz="1200">
            <a:latin typeface="ＭＳ 明朝" panose="02020609040205080304" pitchFamily="17" charset="-128"/>
            <a:ea typeface="ＭＳ 明朝" panose="02020609040205080304" pitchFamily="17" charset="-128"/>
          </a:endParaRPr>
        </a:p>
        <a:p>
          <a:pPr>
            <a:lnSpc>
              <a:spcPts val="1400"/>
            </a:lnSpc>
          </a:pPr>
          <a:r>
            <a:rPr kumimoji="1" lang="ja-JP" altLang="en-US" sz="1200">
              <a:latin typeface="ＭＳ 明朝" panose="02020609040205080304" pitchFamily="17" charset="-128"/>
              <a:ea typeface="ＭＳ 明朝" panose="02020609040205080304" pitchFamily="17" charset="-128"/>
            </a:rPr>
            <a:t>　　代表理事　吉　田 　和　彦 </a:t>
          </a:r>
        </a:p>
      </xdr:txBody>
    </xdr:sp>
    <xdr:clientData/>
  </xdr:twoCellAnchor>
  <xdr:twoCellAnchor>
    <xdr:from>
      <xdr:col>50</xdr:col>
      <xdr:colOff>59269</xdr:colOff>
      <xdr:row>7</xdr:row>
      <xdr:rowOff>0</xdr:rowOff>
    </xdr:from>
    <xdr:to>
      <xdr:col>54</xdr:col>
      <xdr:colOff>25400</xdr:colOff>
      <xdr:row>10</xdr:row>
      <xdr:rowOff>220134</xdr:rowOff>
    </xdr:to>
    <xdr:sp macro="" textlink="">
      <xdr:nvSpPr>
        <xdr:cNvPr id="2" name="吹き出し: 左矢印 1">
          <a:extLst>
            <a:ext uri="{FF2B5EF4-FFF2-40B4-BE49-F238E27FC236}">
              <a16:creationId xmlns:a16="http://schemas.microsoft.com/office/drawing/2014/main" id="{AC42974B-694E-4A55-8DD0-F999FEBFC8F0}"/>
            </a:ext>
          </a:extLst>
        </xdr:cNvPr>
        <xdr:cNvSpPr/>
      </xdr:nvSpPr>
      <xdr:spPr>
        <a:xfrm>
          <a:off x="6858002" y="1473200"/>
          <a:ext cx="3285065" cy="905934"/>
        </a:xfrm>
        <a:prstGeom prst="leftArrowCallout">
          <a:avLst>
            <a:gd name="adj1" fmla="val 25000"/>
            <a:gd name="adj2" fmla="val 25000"/>
            <a:gd name="adj3" fmla="val 25000"/>
            <a:gd name="adj4" fmla="val 88217"/>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t>役所の場合は 「〇〇長 様」 </a:t>
          </a:r>
          <a:endParaRPr kumimoji="1" lang="en-US" altLang="ja-JP" sz="1400" b="1"/>
        </a:p>
        <a:p>
          <a:pPr algn="l"/>
          <a:r>
            <a:rPr kumimoji="1" lang="ja-JP" altLang="en-US" sz="1400" b="1"/>
            <a:t>例）村＝村長、町＝町長，市＝市長 </a:t>
          </a:r>
          <a:endParaRPr kumimoji="1" lang="en-US" altLang="ja-JP" sz="1400" b="1"/>
        </a:p>
        <a:p>
          <a:pPr algn="l"/>
          <a:r>
            <a:rPr kumimoji="1" lang="ja-JP" altLang="en-US" sz="1400" b="1"/>
            <a:t>区＝区長、 県＝県知事 （</a:t>
          </a:r>
          <a:r>
            <a:rPr kumimoji="1" lang="en-US" altLang="ja-JP" sz="1400" b="1"/>
            <a:t>+</a:t>
          </a:r>
          <a:r>
            <a:rPr kumimoji="1" lang="ja-JP" altLang="en-US" sz="1400" b="1"/>
            <a:t> 知事名</a:t>
          </a:r>
          <a:r>
            <a:rPr kumimoji="1" lang="en-US" altLang="ja-JP" sz="1400" b="1"/>
            <a:t>)</a:t>
          </a:r>
        </a:p>
      </xdr:txBody>
    </xdr:sp>
    <xdr:clientData/>
  </xdr:twoCellAnchor>
  <xdr:twoCellAnchor>
    <xdr:from>
      <xdr:col>50</xdr:col>
      <xdr:colOff>59269</xdr:colOff>
      <xdr:row>0</xdr:row>
      <xdr:rowOff>152399</xdr:rowOff>
    </xdr:from>
    <xdr:to>
      <xdr:col>51</xdr:col>
      <xdr:colOff>2421471</xdr:colOff>
      <xdr:row>2</xdr:row>
      <xdr:rowOff>127000</xdr:rowOff>
    </xdr:to>
    <xdr:sp macro="" textlink="">
      <xdr:nvSpPr>
        <xdr:cNvPr id="4" name="吹き出し: 左矢印 3">
          <a:extLst>
            <a:ext uri="{FF2B5EF4-FFF2-40B4-BE49-F238E27FC236}">
              <a16:creationId xmlns:a16="http://schemas.microsoft.com/office/drawing/2014/main" id="{3F21001F-A670-444D-AA88-9BCCBE43F50E}"/>
            </a:ext>
          </a:extLst>
        </xdr:cNvPr>
        <xdr:cNvSpPr/>
      </xdr:nvSpPr>
      <xdr:spPr>
        <a:xfrm>
          <a:off x="6858002" y="152399"/>
          <a:ext cx="2489202" cy="457201"/>
        </a:xfrm>
        <a:prstGeom prst="leftArrowCallout">
          <a:avLst>
            <a:gd name="adj1" fmla="val 25000"/>
            <a:gd name="adj2" fmla="val 25000"/>
            <a:gd name="adj3" fmla="val 25000"/>
            <a:gd name="adj4" fmla="val 88217"/>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t>役所の場合は日付抜き！</a:t>
          </a:r>
          <a:endParaRPr kumimoji="1" lang="en-US" altLang="ja-JP" sz="14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26</xdr:col>
      <xdr:colOff>17928</xdr:colOff>
      <xdr:row>11</xdr:row>
      <xdr:rowOff>2741</xdr:rowOff>
    </xdr:from>
    <xdr:to>
      <xdr:col>51</xdr:col>
      <xdr:colOff>26892</xdr:colOff>
      <xdr:row>13</xdr:row>
      <xdr:rowOff>97844</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3523128" y="2414247"/>
          <a:ext cx="3272117" cy="561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東京都千代田区永田町１丁目１１番３２号</a:t>
          </a:r>
          <a:endParaRPr kumimoji="1" lang="en-US" altLang="ja-JP" sz="1200">
            <a:latin typeface="ＭＳ 明朝" panose="02020609040205080304" pitchFamily="17" charset="-128"/>
            <a:ea typeface="ＭＳ 明朝" panose="02020609040205080304" pitchFamily="17" charset="-128"/>
          </a:endParaRPr>
        </a:p>
        <a:p>
          <a:pPr>
            <a:lnSpc>
              <a:spcPts val="1300"/>
            </a:lnSpc>
          </a:pPr>
          <a:r>
            <a:rPr kumimoji="1" lang="ja-JP" altLang="en-US" sz="1200">
              <a:latin typeface="ＭＳ 明朝" panose="02020609040205080304" pitchFamily="17" charset="-128"/>
              <a:ea typeface="ＭＳ 明朝" panose="02020609040205080304" pitchFamily="17" charset="-128"/>
            </a:rPr>
            <a:t>全国町村会館西館８階</a:t>
          </a:r>
          <a:endParaRPr kumimoji="1" lang="en-US" altLang="ja-JP" sz="1200">
            <a:latin typeface="ＭＳ 明朝" panose="02020609040205080304" pitchFamily="17" charset="-128"/>
            <a:ea typeface="ＭＳ 明朝" panose="02020609040205080304" pitchFamily="17" charset="-128"/>
          </a:endParaRPr>
        </a:p>
      </xdr:txBody>
    </xdr:sp>
    <xdr:clientData/>
  </xdr:twoCellAnchor>
  <xdr:twoCellAnchor>
    <xdr:from>
      <xdr:col>26</xdr:col>
      <xdr:colOff>19670</xdr:colOff>
      <xdr:row>9</xdr:row>
      <xdr:rowOff>214370</xdr:rowOff>
    </xdr:from>
    <xdr:to>
      <xdr:col>49</xdr:col>
      <xdr:colOff>41555</xdr:colOff>
      <xdr:row>11</xdr:row>
      <xdr:rowOff>83889</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3593450" y="2500370"/>
          <a:ext cx="3107985" cy="3267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r>
            <a:rPr kumimoji="1" lang="ja-JP" altLang="en-US" sz="1200">
              <a:latin typeface="ＭＳ 明朝" panose="02020609040205080304" pitchFamily="17" charset="-128"/>
              <a:ea typeface="ＭＳ 明朝" panose="02020609040205080304" pitchFamily="17" charset="-128"/>
            </a:rPr>
            <a:t>登録番号　</a:t>
          </a:r>
          <a:r>
            <a:rPr kumimoji="1" lang="en-US" altLang="ja-JP" sz="1200">
              <a:latin typeface="ＭＳ 明朝" panose="02020609040205080304" pitchFamily="17" charset="-128"/>
              <a:ea typeface="ＭＳ 明朝" panose="02020609040205080304" pitchFamily="17" charset="-128"/>
            </a:rPr>
            <a:t>T6-0100-0500-3132</a:t>
          </a:r>
        </a:p>
      </xdr:txBody>
    </xdr:sp>
    <xdr:clientData/>
  </xdr:twoCellAnchor>
  <xdr:twoCellAnchor editAs="oneCell">
    <xdr:from>
      <xdr:col>42</xdr:col>
      <xdr:colOff>101599</xdr:colOff>
      <xdr:row>12</xdr:row>
      <xdr:rowOff>101601</xdr:rowOff>
    </xdr:from>
    <xdr:to>
      <xdr:col>48</xdr:col>
      <xdr:colOff>20319</xdr:colOff>
      <xdr:row>16</xdr:row>
      <xdr:rowOff>86361</xdr:rowOff>
    </xdr:to>
    <xdr:pic>
      <xdr:nvPicPr>
        <xdr:cNvPr id="2" name="図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82732" y="2692401"/>
          <a:ext cx="78232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16932</xdr:colOff>
      <xdr:row>13</xdr:row>
      <xdr:rowOff>16934</xdr:rowOff>
    </xdr:from>
    <xdr:to>
      <xdr:col>49</xdr:col>
      <xdr:colOff>56558</xdr:colOff>
      <xdr:row>15</xdr:row>
      <xdr:rowOff>86348</xdr:rowOff>
    </xdr:to>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3547532" y="2836334"/>
          <a:ext cx="3079159" cy="5266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公益社団法人 全国国土調査協会</a:t>
          </a:r>
          <a:endParaRPr kumimoji="1" lang="en-US" altLang="ja-JP" sz="1200">
            <a:latin typeface="ＭＳ 明朝" panose="02020609040205080304" pitchFamily="17" charset="-128"/>
            <a:ea typeface="ＭＳ 明朝" panose="02020609040205080304" pitchFamily="17" charset="-128"/>
          </a:endParaRPr>
        </a:p>
        <a:p>
          <a:pPr>
            <a:lnSpc>
              <a:spcPts val="1400"/>
            </a:lnSpc>
          </a:pPr>
          <a:r>
            <a:rPr kumimoji="1" lang="ja-JP" altLang="en-US" sz="1200">
              <a:latin typeface="ＭＳ 明朝" panose="02020609040205080304" pitchFamily="17" charset="-128"/>
              <a:ea typeface="ＭＳ 明朝" panose="02020609040205080304" pitchFamily="17" charset="-128"/>
            </a:rPr>
            <a:t>　　代表理事　吉　田 　和　彦 </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26</xdr:col>
      <xdr:colOff>8743</xdr:colOff>
      <xdr:row>10</xdr:row>
      <xdr:rowOff>226859</xdr:rowOff>
    </xdr:from>
    <xdr:to>
      <xdr:col>49</xdr:col>
      <xdr:colOff>126999</xdr:colOff>
      <xdr:row>13</xdr:row>
      <xdr:rowOff>98400</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3539343" y="2360459"/>
          <a:ext cx="3157789" cy="5573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東京都千代田区永田町１丁目１１番３２号</a:t>
          </a:r>
          <a:endParaRPr kumimoji="1" lang="en-US" altLang="ja-JP" sz="1200">
            <a:latin typeface="ＭＳ 明朝" panose="02020609040205080304" pitchFamily="17" charset="-128"/>
            <a:ea typeface="ＭＳ 明朝" panose="02020609040205080304" pitchFamily="17" charset="-128"/>
          </a:endParaRPr>
        </a:p>
        <a:p>
          <a:pPr>
            <a:lnSpc>
              <a:spcPts val="1300"/>
            </a:lnSpc>
          </a:pPr>
          <a:r>
            <a:rPr kumimoji="1" lang="ja-JP" altLang="en-US" sz="1200">
              <a:latin typeface="ＭＳ 明朝" panose="02020609040205080304" pitchFamily="17" charset="-128"/>
              <a:ea typeface="ＭＳ 明朝" panose="02020609040205080304" pitchFamily="17" charset="-128"/>
            </a:rPr>
            <a:t>全国町村会館西館８階</a:t>
          </a:r>
          <a:endParaRPr kumimoji="1" lang="en-US" altLang="ja-JP" sz="1200">
            <a:latin typeface="ＭＳ 明朝" panose="02020609040205080304" pitchFamily="17" charset="-128"/>
            <a:ea typeface="ＭＳ 明朝" panose="02020609040205080304" pitchFamily="17" charset="-128"/>
          </a:endParaRPr>
        </a:p>
      </xdr:txBody>
    </xdr:sp>
    <xdr:clientData/>
  </xdr:twoCellAnchor>
  <xdr:twoCellAnchor>
    <xdr:from>
      <xdr:col>26</xdr:col>
      <xdr:colOff>1255</xdr:colOff>
      <xdr:row>9</xdr:row>
      <xdr:rowOff>208655</xdr:rowOff>
    </xdr:from>
    <xdr:to>
      <xdr:col>49</xdr:col>
      <xdr:colOff>41398</xdr:colOff>
      <xdr:row>11</xdr:row>
      <xdr:rowOff>69333</xdr:rowOff>
    </xdr:to>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3575035" y="2494655"/>
          <a:ext cx="3126243" cy="317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r>
            <a:rPr kumimoji="1" lang="ja-JP" altLang="en-US" sz="1200">
              <a:latin typeface="ＭＳ 明朝" panose="02020609040205080304" pitchFamily="17" charset="-128"/>
              <a:ea typeface="ＭＳ 明朝" panose="02020609040205080304" pitchFamily="17" charset="-128"/>
            </a:rPr>
            <a:t>登録番号　</a:t>
          </a:r>
          <a:r>
            <a:rPr kumimoji="1" lang="en-US" altLang="ja-JP" sz="1200">
              <a:latin typeface="ＭＳ 明朝" panose="02020609040205080304" pitchFamily="17" charset="-128"/>
              <a:ea typeface="ＭＳ 明朝" panose="02020609040205080304" pitchFamily="17" charset="-128"/>
            </a:rPr>
            <a:t>T6-0100-0500-3132</a:t>
          </a:r>
        </a:p>
      </xdr:txBody>
    </xdr:sp>
    <xdr:clientData/>
  </xdr:twoCellAnchor>
  <xdr:twoCellAnchor editAs="oneCell">
    <xdr:from>
      <xdr:col>42</xdr:col>
      <xdr:colOff>101599</xdr:colOff>
      <xdr:row>12</xdr:row>
      <xdr:rowOff>118527</xdr:rowOff>
    </xdr:from>
    <xdr:to>
      <xdr:col>48</xdr:col>
      <xdr:colOff>20319</xdr:colOff>
      <xdr:row>16</xdr:row>
      <xdr:rowOff>103287</xdr:rowOff>
    </xdr:to>
    <xdr:pic>
      <xdr:nvPicPr>
        <xdr:cNvPr id="2" name="図 2">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82732" y="2709327"/>
          <a:ext cx="78232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25399</xdr:colOff>
      <xdr:row>13</xdr:row>
      <xdr:rowOff>33868</xdr:rowOff>
    </xdr:from>
    <xdr:to>
      <xdr:col>49</xdr:col>
      <xdr:colOff>65025</xdr:colOff>
      <xdr:row>15</xdr:row>
      <xdr:rowOff>103282</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3555999" y="2853268"/>
          <a:ext cx="3079159" cy="5266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公益社団法人 全国国土調査協会</a:t>
          </a:r>
          <a:endParaRPr kumimoji="1" lang="en-US" altLang="ja-JP" sz="1200">
            <a:latin typeface="ＭＳ 明朝" panose="02020609040205080304" pitchFamily="17" charset="-128"/>
            <a:ea typeface="ＭＳ 明朝" panose="02020609040205080304" pitchFamily="17" charset="-128"/>
          </a:endParaRPr>
        </a:p>
        <a:p>
          <a:pPr>
            <a:lnSpc>
              <a:spcPts val="1400"/>
            </a:lnSpc>
          </a:pPr>
          <a:r>
            <a:rPr kumimoji="1" lang="ja-JP" altLang="en-US" sz="1200">
              <a:latin typeface="ＭＳ 明朝" panose="02020609040205080304" pitchFamily="17" charset="-128"/>
              <a:ea typeface="ＭＳ 明朝" panose="02020609040205080304" pitchFamily="17" charset="-128"/>
            </a:rPr>
            <a:t>　　代表理事　吉　田 　和　彦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26</xdr:col>
      <xdr:colOff>8743</xdr:colOff>
      <xdr:row>10</xdr:row>
      <xdr:rowOff>226859</xdr:rowOff>
    </xdr:from>
    <xdr:to>
      <xdr:col>50</xdr:col>
      <xdr:colOff>42333</xdr:colOff>
      <xdr:row>13</xdr:row>
      <xdr:rowOff>98400</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3539343" y="2360459"/>
          <a:ext cx="3200123" cy="5573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東京都千代田区永田町１丁目１１番３２号</a:t>
          </a:r>
          <a:endParaRPr kumimoji="1" lang="en-US" altLang="ja-JP" sz="1200">
            <a:latin typeface="ＭＳ 明朝" panose="02020609040205080304" pitchFamily="17" charset="-128"/>
            <a:ea typeface="ＭＳ 明朝" panose="02020609040205080304" pitchFamily="17" charset="-128"/>
          </a:endParaRPr>
        </a:p>
        <a:p>
          <a:pPr>
            <a:lnSpc>
              <a:spcPts val="1300"/>
            </a:lnSpc>
          </a:pPr>
          <a:r>
            <a:rPr kumimoji="1" lang="ja-JP" altLang="en-US" sz="1200">
              <a:latin typeface="ＭＳ 明朝" panose="02020609040205080304" pitchFamily="17" charset="-128"/>
              <a:ea typeface="ＭＳ 明朝" panose="02020609040205080304" pitchFamily="17" charset="-128"/>
            </a:rPr>
            <a:t>全国町村会館西館８階</a:t>
          </a:r>
          <a:endParaRPr kumimoji="1" lang="en-US" altLang="ja-JP" sz="1200">
            <a:latin typeface="ＭＳ 明朝" panose="02020609040205080304" pitchFamily="17" charset="-128"/>
            <a:ea typeface="ＭＳ 明朝" panose="02020609040205080304" pitchFamily="17" charset="-128"/>
          </a:endParaRPr>
        </a:p>
      </xdr:txBody>
    </xdr:sp>
    <xdr:clientData/>
  </xdr:twoCellAnchor>
  <xdr:twoCellAnchor>
    <xdr:from>
      <xdr:col>26</xdr:col>
      <xdr:colOff>1255</xdr:colOff>
      <xdr:row>9</xdr:row>
      <xdr:rowOff>208655</xdr:rowOff>
    </xdr:from>
    <xdr:to>
      <xdr:col>49</xdr:col>
      <xdr:colOff>41398</xdr:colOff>
      <xdr:row>11</xdr:row>
      <xdr:rowOff>69333</xdr:rowOff>
    </xdr:to>
    <xdr:sp macro="" textlink="">
      <xdr:nvSpPr>
        <xdr:cNvPr id="5" name="テキスト ボックス 4">
          <a:extLst>
            <a:ext uri="{FF2B5EF4-FFF2-40B4-BE49-F238E27FC236}">
              <a16:creationId xmlns:a16="http://schemas.microsoft.com/office/drawing/2014/main" id="{00000000-0008-0000-0500-000005000000}"/>
            </a:ext>
          </a:extLst>
        </xdr:cNvPr>
        <xdr:cNvSpPr txBox="1"/>
      </xdr:nvSpPr>
      <xdr:spPr>
        <a:xfrm>
          <a:off x="3575035" y="2494655"/>
          <a:ext cx="3126243" cy="317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r>
            <a:rPr kumimoji="1" lang="ja-JP" altLang="en-US" sz="1200">
              <a:latin typeface="ＭＳ 明朝" panose="02020609040205080304" pitchFamily="17" charset="-128"/>
              <a:ea typeface="ＭＳ 明朝" panose="02020609040205080304" pitchFamily="17" charset="-128"/>
            </a:rPr>
            <a:t>登録番号　</a:t>
          </a:r>
          <a:r>
            <a:rPr kumimoji="1" lang="en-US" altLang="ja-JP" sz="1200">
              <a:latin typeface="ＭＳ 明朝" panose="02020609040205080304" pitchFamily="17" charset="-128"/>
              <a:ea typeface="ＭＳ 明朝" panose="02020609040205080304" pitchFamily="17" charset="-128"/>
            </a:rPr>
            <a:t>T6-0100-0500-3132</a:t>
          </a:r>
        </a:p>
      </xdr:txBody>
    </xdr:sp>
    <xdr:clientData/>
  </xdr:twoCellAnchor>
  <xdr:twoCellAnchor editAs="oneCell">
    <xdr:from>
      <xdr:col>42</xdr:col>
      <xdr:colOff>110071</xdr:colOff>
      <xdr:row>12</xdr:row>
      <xdr:rowOff>118539</xdr:rowOff>
    </xdr:from>
    <xdr:to>
      <xdr:col>48</xdr:col>
      <xdr:colOff>28791</xdr:colOff>
      <xdr:row>16</xdr:row>
      <xdr:rowOff>103299</xdr:rowOff>
    </xdr:to>
    <xdr:pic>
      <xdr:nvPicPr>
        <xdr:cNvPr id="2" name="図 2">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91204" y="2709339"/>
          <a:ext cx="782320" cy="899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50797</xdr:colOff>
      <xdr:row>13</xdr:row>
      <xdr:rowOff>33868</xdr:rowOff>
    </xdr:from>
    <xdr:to>
      <xdr:col>49</xdr:col>
      <xdr:colOff>90423</xdr:colOff>
      <xdr:row>15</xdr:row>
      <xdr:rowOff>103282</xdr:rowOff>
    </xdr:to>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3581397" y="2853268"/>
          <a:ext cx="3079159" cy="5266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公益社団法人 全国国土調査協会</a:t>
          </a:r>
          <a:endParaRPr kumimoji="1" lang="en-US" altLang="ja-JP" sz="1200">
            <a:latin typeface="ＭＳ 明朝" panose="02020609040205080304" pitchFamily="17" charset="-128"/>
            <a:ea typeface="ＭＳ 明朝" panose="02020609040205080304" pitchFamily="17" charset="-128"/>
          </a:endParaRPr>
        </a:p>
        <a:p>
          <a:pPr>
            <a:lnSpc>
              <a:spcPts val="1400"/>
            </a:lnSpc>
          </a:pPr>
          <a:r>
            <a:rPr kumimoji="1" lang="ja-JP" altLang="en-US" sz="1200">
              <a:latin typeface="ＭＳ 明朝" panose="02020609040205080304" pitchFamily="17" charset="-128"/>
              <a:ea typeface="ＭＳ 明朝" panose="02020609040205080304" pitchFamily="17" charset="-128"/>
            </a:rPr>
            <a:t>　　代表理事　吉　田 　和　彦 </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29</xdr:col>
      <xdr:colOff>25400</xdr:colOff>
      <xdr:row>10</xdr:row>
      <xdr:rowOff>152401</xdr:rowOff>
    </xdr:from>
    <xdr:to>
      <xdr:col>49</xdr:col>
      <xdr:colOff>101600</xdr:colOff>
      <xdr:row>16</xdr:row>
      <xdr:rowOff>194733</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3962400" y="2286001"/>
          <a:ext cx="2709333" cy="1413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200">
              <a:latin typeface="ＭＳ 明朝" panose="02020609040205080304" pitchFamily="17" charset="-128"/>
              <a:ea typeface="ＭＳ 明朝" panose="02020609040205080304" pitchFamily="17" charset="-128"/>
            </a:rPr>
            <a:t>公益社団法人 全国国土調査協会</a:t>
          </a:r>
          <a:endParaRPr kumimoji="1" lang="en-US" altLang="ja-JP" sz="1200">
            <a:latin typeface="ＭＳ 明朝" panose="02020609040205080304" pitchFamily="17" charset="-128"/>
            <a:ea typeface="ＭＳ 明朝" panose="02020609040205080304" pitchFamily="17" charset="-128"/>
          </a:endParaRPr>
        </a:p>
        <a:p>
          <a:pPr>
            <a:lnSpc>
              <a:spcPts val="1400"/>
            </a:lnSpc>
          </a:pPr>
          <a:r>
            <a:rPr kumimoji="1" lang="ja-JP" altLang="en-US" sz="1200">
              <a:latin typeface="ＭＳ 明朝" panose="02020609040205080304" pitchFamily="17" charset="-128"/>
              <a:ea typeface="ＭＳ 明朝" panose="02020609040205080304" pitchFamily="17" charset="-128"/>
            </a:rPr>
            <a:t>　 広報・研修部　　担当：●●</a:t>
          </a:r>
          <a:endParaRPr kumimoji="1" lang="en-US" altLang="ja-JP" sz="1200">
            <a:latin typeface="ＭＳ 明朝" panose="02020609040205080304" pitchFamily="17" charset="-128"/>
            <a:ea typeface="ＭＳ 明朝" panose="02020609040205080304" pitchFamily="17" charset="-128"/>
          </a:endParaRPr>
        </a:p>
        <a:p>
          <a:r>
            <a:rPr kumimoji="1" lang="ja-JP" altLang="ja-JP" sz="1100">
              <a:solidFill>
                <a:schemeClr val="dk1"/>
              </a:solidFill>
              <a:effectLst/>
              <a:latin typeface="+mn-lt"/>
              <a:ea typeface="+mn-ea"/>
              <a:cs typeface="+mn-cs"/>
            </a:rPr>
            <a:t>東京都千代田区永田町１丁目１１番３２号</a:t>
          </a:r>
          <a:endParaRPr lang="ja-JP" altLang="ja-JP" sz="12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全国町村会館西館８階</a:t>
          </a:r>
          <a:r>
            <a:rPr kumimoji="1" lang="ja-JP" altLang="en-US" sz="1200">
              <a:latin typeface="ＭＳ 明朝" panose="02020609040205080304" pitchFamily="17" charset="-128"/>
              <a:ea typeface="ＭＳ 明朝" panose="02020609040205080304" pitchFamily="17" charset="-128"/>
            </a:rPr>
            <a:t>　</a:t>
          </a:r>
          <a:endParaRPr kumimoji="1" lang="en-US" altLang="ja-JP" sz="1200">
            <a:latin typeface="ＭＳ 明朝" panose="02020609040205080304" pitchFamily="17" charset="-128"/>
            <a:ea typeface="ＭＳ 明朝" panose="02020609040205080304" pitchFamily="17" charset="-128"/>
          </a:endParaRPr>
        </a:p>
        <a:p>
          <a:pPr>
            <a:lnSpc>
              <a:spcPts val="1400"/>
            </a:lnSpc>
          </a:pPr>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Tel</a:t>
          </a:r>
          <a:r>
            <a:rPr kumimoji="1" lang="ja-JP" altLang="en-US" sz="1200">
              <a:latin typeface="ＭＳ 明朝" panose="02020609040205080304" pitchFamily="17" charset="-128"/>
              <a:ea typeface="ＭＳ 明朝" panose="02020609040205080304" pitchFamily="17" charset="-128"/>
            </a:rPr>
            <a:t>：</a:t>
          </a:r>
          <a:r>
            <a:rPr kumimoji="1" lang="en-US" altLang="ja-JP" sz="1200">
              <a:latin typeface="ＭＳ 明朝" panose="02020609040205080304" pitchFamily="17" charset="-128"/>
              <a:ea typeface="ＭＳ 明朝" panose="02020609040205080304" pitchFamily="17" charset="-128"/>
            </a:rPr>
            <a:t>03-6206-1307</a:t>
          </a:r>
        </a:p>
        <a:p>
          <a:pPr>
            <a:lnSpc>
              <a:spcPts val="1400"/>
            </a:lnSpc>
          </a:pPr>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Fax</a:t>
          </a:r>
          <a:r>
            <a:rPr kumimoji="1" lang="ja-JP" altLang="en-US" sz="1200">
              <a:latin typeface="ＭＳ 明朝" panose="02020609040205080304" pitchFamily="17" charset="-128"/>
              <a:ea typeface="ＭＳ 明朝" panose="02020609040205080304" pitchFamily="17" charset="-128"/>
            </a:rPr>
            <a:t>：</a:t>
          </a:r>
          <a:r>
            <a:rPr kumimoji="1" lang="en-US" altLang="ja-JP" sz="1200">
              <a:latin typeface="ＭＳ 明朝" panose="02020609040205080304" pitchFamily="17" charset="-128"/>
              <a:ea typeface="ＭＳ 明朝" panose="02020609040205080304" pitchFamily="17" charset="-128"/>
            </a:rPr>
            <a:t>03-3519-2429</a:t>
          </a:r>
        </a:p>
        <a:p>
          <a:pPr>
            <a:lnSpc>
              <a:spcPts val="1400"/>
            </a:lnSpc>
          </a:pPr>
          <a:r>
            <a:rPr kumimoji="1" lang="ja-JP" altLang="en-US" sz="1200">
              <a:latin typeface="ＭＳ 明朝" panose="02020609040205080304" pitchFamily="17" charset="-128"/>
              <a:ea typeface="ＭＳ 明朝" panose="02020609040205080304" pitchFamily="17" charset="-128"/>
            </a:rPr>
            <a:t>　</a:t>
          </a:r>
          <a:r>
            <a:rPr kumimoji="1" lang="en-US" altLang="ja-JP" sz="1200">
              <a:latin typeface="ＭＳ 明朝" panose="02020609040205080304" pitchFamily="17" charset="-128"/>
              <a:ea typeface="ＭＳ 明朝" panose="02020609040205080304" pitchFamily="17" charset="-128"/>
            </a:rPr>
            <a:t>Mail</a:t>
          </a:r>
          <a:r>
            <a:rPr kumimoji="1" lang="ja-JP" altLang="en-US" sz="1200">
              <a:latin typeface="ＭＳ 明朝" panose="02020609040205080304" pitchFamily="17" charset="-128"/>
              <a:ea typeface="ＭＳ 明朝" panose="02020609040205080304" pitchFamily="17" charset="-128"/>
            </a:rPr>
            <a:t>：</a:t>
          </a:r>
          <a:r>
            <a:rPr kumimoji="1" lang="en-US" altLang="ja-JP" sz="1200">
              <a:latin typeface="ＭＳ 明朝" panose="02020609040205080304" pitchFamily="17" charset="-128"/>
              <a:ea typeface="ＭＳ 明朝" panose="02020609040205080304" pitchFamily="17" charset="-128"/>
            </a:rPr>
            <a:t>tosho@zen-kyo.or.jp</a:t>
          </a:r>
          <a:endParaRPr kumimoji="1" lang="ja-JP" altLang="en-US" sz="1200">
            <a:latin typeface="ＭＳ 明朝" panose="02020609040205080304" pitchFamily="17" charset="-128"/>
            <a:ea typeface="ＭＳ 明朝" panose="02020609040205080304" pitchFamily="17" charset="-128"/>
          </a:endParaRPr>
        </a:p>
      </xdr:txBody>
    </xdr:sp>
    <xdr:clientData/>
  </xdr:twoCellAnchor>
  <xdr:twoCellAnchor>
    <xdr:from>
      <xdr:col>50</xdr:col>
      <xdr:colOff>59264</xdr:colOff>
      <xdr:row>8</xdr:row>
      <xdr:rowOff>0</xdr:rowOff>
    </xdr:from>
    <xdr:to>
      <xdr:col>68</xdr:col>
      <xdr:colOff>93131</xdr:colOff>
      <xdr:row>10</xdr:row>
      <xdr:rowOff>110066</xdr:rowOff>
    </xdr:to>
    <xdr:sp macro="" textlink="">
      <xdr:nvSpPr>
        <xdr:cNvPr id="6" name="吹き出し: 左矢印 5">
          <a:extLst>
            <a:ext uri="{FF2B5EF4-FFF2-40B4-BE49-F238E27FC236}">
              <a16:creationId xmlns:a16="http://schemas.microsoft.com/office/drawing/2014/main" id="{75766A73-BFBA-4FEE-A804-AA82DC1A8505}"/>
            </a:ext>
          </a:extLst>
        </xdr:cNvPr>
        <xdr:cNvSpPr/>
      </xdr:nvSpPr>
      <xdr:spPr>
        <a:xfrm>
          <a:off x="6756397" y="1676400"/>
          <a:ext cx="2319867" cy="567266"/>
        </a:xfrm>
        <a:prstGeom prst="leftArrowCallout">
          <a:avLst>
            <a:gd name="adj1" fmla="val 25000"/>
            <a:gd name="adj2" fmla="val 25000"/>
            <a:gd name="adj3" fmla="val 25000"/>
            <a:gd name="adj4" fmla="val 88217"/>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t>役所宛は「御中」</a:t>
          </a:r>
          <a:endParaRPr kumimoji="1" lang="en-US" altLang="ja-JP" sz="1400" b="1"/>
        </a:p>
        <a:p>
          <a:pPr algn="l"/>
          <a:r>
            <a:rPr kumimoji="1" lang="ja-JP" altLang="en-US" sz="1400" b="1"/>
            <a:t>担当者宛は「様」に変更</a:t>
          </a:r>
        </a:p>
      </xdr:txBody>
    </xdr:sp>
    <xdr:clientData/>
  </xdr:twoCellAnchor>
  <xdr:twoCellAnchor>
    <xdr:from>
      <xdr:col>51</xdr:col>
      <xdr:colOff>0</xdr:colOff>
      <xdr:row>22</xdr:row>
      <xdr:rowOff>347133</xdr:rowOff>
    </xdr:from>
    <xdr:to>
      <xdr:col>76</xdr:col>
      <xdr:colOff>76199</xdr:colOff>
      <xdr:row>25</xdr:row>
      <xdr:rowOff>194734</xdr:rowOff>
    </xdr:to>
    <xdr:sp macro="" textlink="">
      <xdr:nvSpPr>
        <xdr:cNvPr id="7" name="吹き出し: 左矢印 6">
          <a:extLst>
            <a:ext uri="{FF2B5EF4-FFF2-40B4-BE49-F238E27FC236}">
              <a16:creationId xmlns:a16="http://schemas.microsoft.com/office/drawing/2014/main" id="{CAD4AEF6-E827-44BC-9231-69DA8699C637}"/>
            </a:ext>
          </a:extLst>
        </xdr:cNvPr>
        <xdr:cNvSpPr/>
      </xdr:nvSpPr>
      <xdr:spPr>
        <a:xfrm>
          <a:off x="6824133" y="5825066"/>
          <a:ext cx="3251199" cy="889001"/>
        </a:xfrm>
        <a:prstGeom prst="leftArrowCallout">
          <a:avLst>
            <a:gd name="adj1" fmla="val 25000"/>
            <a:gd name="adj2" fmla="val 25000"/>
            <a:gd name="adj3" fmla="val 25000"/>
            <a:gd name="adj4" fmla="val 88217"/>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latin typeface="+mn-ea"/>
              <a:ea typeface="+mn-ea"/>
            </a:rPr>
            <a:t>←「送料」を削除してください！</a:t>
          </a:r>
          <a:endParaRPr kumimoji="1" lang="en-US" altLang="ja-JP" sz="1400" b="1">
            <a:latin typeface="+mn-ea"/>
            <a:ea typeface="+mn-ea"/>
          </a:endParaRPr>
        </a:p>
        <a:p>
          <a:pPr algn="l"/>
          <a:r>
            <a:rPr kumimoji="1" lang="ja-JP" altLang="en-US" sz="1400" b="1">
              <a:latin typeface="+mn-ea"/>
              <a:ea typeface="+mn-ea"/>
            </a:rPr>
            <a:t> </a:t>
          </a:r>
          <a:endParaRPr kumimoji="1" lang="en-US" altLang="ja-JP" sz="1400" b="1">
            <a:latin typeface="+mn-ea"/>
            <a:ea typeface="+mn-ea"/>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242049</xdr:colOff>
      <xdr:row>6</xdr:row>
      <xdr:rowOff>385481</xdr:rowOff>
    </xdr:from>
    <xdr:to>
      <xdr:col>10</xdr:col>
      <xdr:colOff>717178</xdr:colOff>
      <xdr:row>13</xdr:row>
      <xdr:rowOff>484093</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4392708" y="3478305"/>
          <a:ext cx="3433482" cy="1828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spcCol="72000" rtlCol="0" anchor="t"/>
        <a:lstStyle/>
        <a:p>
          <a:pPr>
            <a:lnSpc>
              <a:spcPts val="1400"/>
            </a:lnSpc>
          </a:pPr>
          <a:r>
            <a:rPr kumimoji="1" lang="ja-JP" altLang="en-US" sz="1300">
              <a:latin typeface="ＭＳ 明朝" panose="02020609040205080304" pitchFamily="17" charset="-128"/>
              <a:ea typeface="ＭＳ 明朝" panose="02020609040205080304" pitchFamily="17" charset="-128"/>
            </a:rPr>
            <a:t>公益社団法人 全国国土調査協会</a:t>
          </a:r>
          <a:endParaRPr kumimoji="1" lang="en-US" altLang="ja-JP" sz="1300">
            <a:latin typeface="ＭＳ 明朝" panose="02020609040205080304" pitchFamily="17" charset="-128"/>
            <a:ea typeface="ＭＳ 明朝" panose="02020609040205080304" pitchFamily="17" charset="-128"/>
          </a:endParaRPr>
        </a:p>
        <a:p>
          <a:pPr>
            <a:lnSpc>
              <a:spcPts val="1400"/>
            </a:lnSpc>
          </a:pPr>
          <a:r>
            <a:rPr kumimoji="1" lang="ja-JP" altLang="en-US" sz="1300">
              <a:latin typeface="ＭＳ 明朝" panose="02020609040205080304" pitchFamily="17" charset="-128"/>
              <a:ea typeface="ＭＳ 明朝" panose="02020609040205080304" pitchFamily="17" charset="-128"/>
            </a:rPr>
            <a:t>　 広報・研修部　　担当：●●</a:t>
          </a:r>
          <a:endParaRPr kumimoji="1" lang="en-US" altLang="ja-JP" sz="1300">
            <a:latin typeface="ＭＳ 明朝" panose="02020609040205080304" pitchFamily="17" charset="-128"/>
            <a:ea typeface="ＭＳ 明朝" panose="02020609040205080304" pitchFamily="17" charset="-128"/>
          </a:endParaRPr>
        </a:p>
        <a:p>
          <a:pPr>
            <a:lnSpc>
              <a:spcPts val="1400"/>
            </a:lnSpc>
          </a:pPr>
          <a:endParaRPr kumimoji="1" lang="en-US" altLang="ja-JP" sz="1300">
            <a:latin typeface="ＭＳ 明朝" panose="02020609040205080304" pitchFamily="17" charset="-128"/>
            <a:ea typeface="ＭＳ 明朝" panose="02020609040205080304" pitchFamily="17" charset="-128"/>
          </a:endParaRPr>
        </a:p>
        <a:p>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東京都千代田区永田町１丁目１１番３２号</a:t>
          </a:r>
          <a:endParaRPr lang="ja-JP" altLang="ja-JP" sz="1300">
            <a:effectLst/>
            <a:latin typeface="ＭＳ 明朝" panose="02020609040205080304" pitchFamily="17" charset="-128"/>
            <a:ea typeface="ＭＳ 明朝" panose="02020609040205080304" pitchFamily="17" charset="-128"/>
          </a:endParaRPr>
        </a:p>
        <a:p>
          <a:r>
            <a:rPr kumimoji="1" lang="ja-JP" altLang="en-US" sz="13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300">
              <a:solidFill>
                <a:schemeClr val="dk1"/>
              </a:solidFill>
              <a:effectLst/>
              <a:latin typeface="ＭＳ 明朝" panose="02020609040205080304" pitchFamily="17" charset="-128"/>
              <a:ea typeface="ＭＳ 明朝" panose="02020609040205080304" pitchFamily="17" charset="-128"/>
              <a:cs typeface="+mn-cs"/>
            </a:rPr>
            <a:t>全国町村会館西館８階</a:t>
          </a:r>
          <a:r>
            <a:rPr kumimoji="1" lang="ja-JP" altLang="en-US" sz="1300">
              <a:latin typeface="ＭＳ 明朝" panose="02020609040205080304" pitchFamily="17" charset="-128"/>
              <a:ea typeface="ＭＳ 明朝" panose="02020609040205080304" pitchFamily="17" charset="-128"/>
            </a:rPr>
            <a:t>　</a:t>
          </a:r>
          <a:endParaRPr kumimoji="1" lang="en-US" altLang="ja-JP" sz="1300">
            <a:latin typeface="ＭＳ 明朝" panose="02020609040205080304" pitchFamily="17" charset="-128"/>
            <a:ea typeface="ＭＳ 明朝" panose="02020609040205080304" pitchFamily="17" charset="-128"/>
          </a:endParaRPr>
        </a:p>
        <a:p>
          <a:pPr>
            <a:lnSpc>
              <a:spcPts val="1400"/>
            </a:lnSpc>
          </a:pPr>
          <a:r>
            <a:rPr kumimoji="1" lang="ja-JP" altLang="en-US" sz="1300">
              <a:latin typeface="ＭＳ 明朝" panose="02020609040205080304" pitchFamily="17" charset="-128"/>
              <a:ea typeface="ＭＳ 明朝" panose="02020609040205080304" pitchFamily="17" charset="-128"/>
            </a:rPr>
            <a:t>　</a:t>
          </a:r>
          <a:r>
            <a:rPr kumimoji="1" lang="en-US" altLang="ja-JP" sz="1300">
              <a:latin typeface="ＭＳ 明朝" panose="02020609040205080304" pitchFamily="17" charset="-128"/>
              <a:ea typeface="ＭＳ 明朝" panose="02020609040205080304" pitchFamily="17" charset="-128"/>
            </a:rPr>
            <a:t>Tel</a:t>
          </a:r>
          <a:r>
            <a:rPr kumimoji="1" lang="ja-JP" altLang="en-US" sz="1300">
              <a:latin typeface="ＭＳ 明朝" panose="02020609040205080304" pitchFamily="17" charset="-128"/>
              <a:ea typeface="ＭＳ 明朝" panose="02020609040205080304" pitchFamily="17" charset="-128"/>
            </a:rPr>
            <a:t>：</a:t>
          </a:r>
          <a:r>
            <a:rPr kumimoji="1" lang="en-US" altLang="ja-JP" sz="1300">
              <a:latin typeface="ＭＳ 明朝" panose="02020609040205080304" pitchFamily="17" charset="-128"/>
              <a:ea typeface="ＭＳ 明朝" panose="02020609040205080304" pitchFamily="17" charset="-128"/>
            </a:rPr>
            <a:t>03-6206-1307</a:t>
          </a:r>
        </a:p>
        <a:p>
          <a:pPr>
            <a:lnSpc>
              <a:spcPts val="1400"/>
            </a:lnSpc>
          </a:pPr>
          <a:r>
            <a:rPr kumimoji="1" lang="ja-JP" altLang="en-US" sz="1300">
              <a:latin typeface="ＭＳ 明朝" panose="02020609040205080304" pitchFamily="17" charset="-128"/>
              <a:ea typeface="ＭＳ 明朝" panose="02020609040205080304" pitchFamily="17" charset="-128"/>
            </a:rPr>
            <a:t>　</a:t>
          </a:r>
          <a:r>
            <a:rPr kumimoji="1" lang="en-US" altLang="ja-JP" sz="1300">
              <a:latin typeface="ＭＳ 明朝" panose="02020609040205080304" pitchFamily="17" charset="-128"/>
              <a:ea typeface="ＭＳ 明朝" panose="02020609040205080304" pitchFamily="17" charset="-128"/>
            </a:rPr>
            <a:t>Fax</a:t>
          </a:r>
          <a:r>
            <a:rPr kumimoji="1" lang="ja-JP" altLang="en-US" sz="1300">
              <a:latin typeface="ＭＳ 明朝" panose="02020609040205080304" pitchFamily="17" charset="-128"/>
              <a:ea typeface="ＭＳ 明朝" panose="02020609040205080304" pitchFamily="17" charset="-128"/>
            </a:rPr>
            <a:t>：</a:t>
          </a:r>
          <a:r>
            <a:rPr kumimoji="1" lang="en-US" altLang="ja-JP" sz="1300">
              <a:latin typeface="ＭＳ 明朝" panose="02020609040205080304" pitchFamily="17" charset="-128"/>
              <a:ea typeface="ＭＳ 明朝" panose="02020609040205080304" pitchFamily="17" charset="-128"/>
            </a:rPr>
            <a:t>03-3519-2429</a:t>
          </a:r>
        </a:p>
        <a:p>
          <a:pPr>
            <a:lnSpc>
              <a:spcPts val="1400"/>
            </a:lnSpc>
          </a:pPr>
          <a:r>
            <a:rPr kumimoji="1" lang="ja-JP" altLang="en-US" sz="1300">
              <a:latin typeface="ＭＳ 明朝" panose="02020609040205080304" pitchFamily="17" charset="-128"/>
              <a:ea typeface="ＭＳ 明朝" panose="02020609040205080304" pitchFamily="17" charset="-128"/>
            </a:rPr>
            <a:t>　</a:t>
          </a:r>
          <a:r>
            <a:rPr kumimoji="1" lang="en-US" altLang="ja-JP" sz="1300">
              <a:latin typeface="ＭＳ 明朝" panose="02020609040205080304" pitchFamily="17" charset="-128"/>
              <a:ea typeface="ＭＳ 明朝" panose="02020609040205080304" pitchFamily="17" charset="-128"/>
            </a:rPr>
            <a:t>Mail</a:t>
          </a:r>
          <a:r>
            <a:rPr kumimoji="1" lang="ja-JP" altLang="en-US" sz="1300">
              <a:latin typeface="ＭＳ 明朝" panose="02020609040205080304" pitchFamily="17" charset="-128"/>
              <a:ea typeface="ＭＳ 明朝" panose="02020609040205080304" pitchFamily="17" charset="-128"/>
            </a:rPr>
            <a:t>：</a:t>
          </a:r>
          <a:r>
            <a:rPr kumimoji="1" lang="en-US" altLang="ja-JP" sz="1300">
              <a:latin typeface="ＭＳ 明朝" panose="02020609040205080304" pitchFamily="17" charset="-128"/>
              <a:ea typeface="ＭＳ 明朝" panose="02020609040205080304" pitchFamily="17" charset="-128"/>
            </a:rPr>
            <a:t>tosho@zen-kyo.or.jp</a:t>
          </a:r>
          <a:endParaRPr kumimoji="1" lang="ja-JP" altLang="en-US" sz="1300">
            <a:latin typeface="ＭＳ 明朝" panose="02020609040205080304" pitchFamily="17" charset="-128"/>
            <a:ea typeface="ＭＳ 明朝" panose="02020609040205080304" pitchFamily="17" charset="-128"/>
          </a:endParaRPr>
        </a:p>
      </xdr:txBody>
    </xdr:sp>
    <xdr:clientData/>
  </xdr:twoCellAnchor>
  <xdr:twoCellAnchor>
    <xdr:from>
      <xdr:col>11</xdr:col>
      <xdr:colOff>53789</xdr:colOff>
      <xdr:row>4</xdr:row>
      <xdr:rowOff>340658</xdr:rowOff>
    </xdr:from>
    <xdr:to>
      <xdr:col>15</xdr:col>
      <xdr:colOff>105585</xdr:colOff>
      <xdr:row>5</xdr:row>
      <xdr:rowOff>549336</xdr:rowOff>
    </xdr:to>
    <xdr:sp macro="" textlink="">
      <xdr:nvSpPr>
        <xdr:cNvPr id="3" name="吹き出し: 左矢印 2">
          <a:extLst>
            <a:ext uri="{FF2B5EF4-FFF2-40B4-BE49-F238E27FC236}">
              <a16:creationId xmlns:a16="http://schemas.microsoft.com/office/drawing/2014/main" id="{72FF32FF-AE06-481D-931E-C89B3B203B01}"/>
            </a:ext>
          </a:extLst>
        </xdr:cNvPr>
        <xdr:cNvSpPr/>
      </xdr:nvSpPr>
      <xdr:spPr>
        <a:xfrm>
          <a:off x="7906871" y="2303929"/>
          <a:ext cx="2319867" cy="567266"/>
        </a:xfrm>
        <a:prstGeom prst="leftArrowCallout">
          <a:avLst>
            <a:gd name="adj1" fmla="val 25000"/>
            <a:gd name="adj2" fmla="val 25000"/>
            <a:gd name="adj3" fmla="val 25000"/>
            <a:gd name="adj4" fmla="val 88217"/>
          </a:avLst>
        </a:prstGeom>
        <a:solidFill>
          <a:srgbClr val="00B0F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t>役所宛は「御中」</a:t>
          </a:r>
          <a:endParaRPr kumimoji="1" lang="en-US" altLang="ja-JP" sz="1400" b="1"/>
        </a:p>
        <a:p>
          <a:pPr algn="l"/>
          <a:r>
            <a:rPr kumimoji="1" lang="ja-JP" altLang="en-US" sz="1400" b="1"/>
            <a:t>担当者宛は「様」に変更</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tosho@zen-kyo.or.j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bmypage.kuronekoyamato.co.jp/bmypage/servlet/jp.co.kuronekoyamato.wur.hmp.servlet.user.HMPLGI0010JspServle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2AC9E-D2C6-4F7F-A909-27E2117F42B1}">
  <sheetPr codeName="Sheet1"/>
  <dimension ref="A1:AV58"/>
  <sheetViews>
    <sheetView showGridLines="0" tabSelected="1" zoomScaleNormal="100" zoomScaleSheetLayoutView="100" workbookViewId="0">
      <selection activeCell="H5" sqref="H5:K5"/>
    </sheetView>
  </sheetViews>
  <sheetFormatPr defaultColWidth="8.88671875" defaultRowHeight="13.2"/>
  <cols>
    <col min="1" max="6" width="11.6640625" style="6" customWidth="1"/>
    <col min="7" max="7" width="12.6640625" style="6" bestFit="1" customWidth="1"/>
    <col min="8" max="16384" width="8.88671875" style="6"/>
  </cols>
  <sheetData>
    <row r="1" spans="1:11">
      <c r="A1" s="285" t="s">
        <v>157</v>
      </c>
      <c r="B1" s="285"/>
      <c r="C1" s="285"/>
      <c r="D1" s="285"/>
      <c r="E1" s="285"/>
      <c r="F1" s="285"/>
      <c r="G1" s="285"/>
      <c r="H1" s="285"/>
      <c r="I1" s="285"/>
      <c r="J1" s="285"/>
      <c r="K1" s="285"/>
    </row>
    <row r="2" spans="1:11">
      <c r="A2" s="285"/>
      <c r="B2" s="285"/>
      <c r="C2" s="285"/>
      <c r="D2" s="285"/>
      <c r="E2" s="285"/>
      <c r="F2" s="285"/>
      <c r="G2" s="285"/>
      <c r="H2" s="285"/>
      <c r="I2" s="285"/>
      <c r="J2" s="285"/>
      <c r="K2" s="285"/>
    </row>
    <row r="3" spans="1:11">
      <c r="A3" s="285"/>
      <c r="B3" s="285"/>
      <c r="C3" s="285"/>
      <c r="D3" s="285"/>
      <c r="E3" s="285"/>
      <c r="F3" s="285"/>
      <c r="G3" s="285"/>
      <c r="H3" s="285"/>
      <c r="I3" s="285"/>
      <c r="J3" s="285"/>
      <c r="K3" s="285"/>
    </row>
    <row r="4" spans="1:11" ht="13.8" customHeight="1">
      <c r="A4" s="1"/>
      <c r="B4" s="1"/>
      <c r="C4" s="1"/>
      <c r="D4" s="1"/>
      <c r="E4" s="1"/>
      <c r="F4" s="1"/>
      <c r="G4" s="1"/>
      <c r="H4" s="1"/>
      <c r="I4" s="1"/>
      <c r="J4" s="1"/>
      <c r="K4" s="1"/>
    </row>
    <row r="5" spans="1:11" ht="13.8" thickBot="1">
      <c r="G5" s="12" t="s">
        <v>131</v>
      </c>
      <c r="H5" s="290" t="s">
        <v>132</v>
      </c>
      <c r="I5" s="290"/>
      <c r="J5" s="290"/>
      <c r="K5" s="290"/>
    </row>
    <row r="6" spans="1:11" ht="27" customHeight="1">
      <c r="A6" s="286" t="s">
        <v>159</v>
      </c>
      <c r="B6" s="287"/>
      <c r="C6" s="287"/>
      <c r="D6" s="287"/>
      <c r="E6" s="287"/>
      <c r="F6" s="287"/>
      <c r="G6" s="10" t="s">
        <v>5</v>
      </c>
      <c r="H6" s="11" t="s">
        <v>6</v>
      </c>
      <c r="I6" s="288" t="s">
        <v>7</v>
      </c>
      <c r="J6" s="288"/>
      <c r="K6" s="289"/>
    </row>
    <row r="7" spans="1:11" ht="18.45" customHeight="1">
      <c r="A7" s="291" t="s">
        <v>238</v>
      </c>
      <c r="B7" s="295"/>
      <c r="C7" s="295"/>
      <c r="D7" s="295"/>
      <c r="E7" s="295"/>
      <c r="F7" s="295"/>
      <c r="G7" s="2">
        <v>4510</v>
      </c>
      <c r="H7" s="13"/>
      <c r="I7" s="293"/>
      <c r="J7" s="293"/>
      <c r="K7" s="294"/>
    </row>
    <row r="8" spans="1:11" ht="18.45" customHeight="1">
      <c r="A8" s="291" t="s">
        <v>184</v>
      </c>
      <c r="B8" s="292"/>
      <c r="C8" s="292"/>
      <c r="D8" s="292"/>
      <c r="E8" s="292"/>
      <c r="F8" s="292"/>
      <c r="G8" s="284">
        <v>5390</v>
      </c>
      <c r="H8" s="13"/>
      <c r="I8" s="293" t="s">
        <v>61</v>
      </c>
      <c r="J8" s="293"/>
      <c r="K8" s="294"/>
    </row>
    <row r="9" spans="1:11" ht="18.45" customHeight="1">
      <c r="A9" s="291" t="s">
        <v>10</v>
      </c>
      <c r="B9" s="292"/>
      <c r="C9" s="292"/>
      <c r="D9" s="292"/>
      <c r="E9" s="292"/>
      <c r="F9" s="292"/>
      <c r="G9" s="2">
        <v>3200</v>
      </c>
      <c r="H9" s="13"/>
      <c r="I9" s="293"/>
      <c r="J9" s="293"/>
      <c r="K9" s="294"/>
    </row>
    <row r="10" spans="1:11" ht="18.45" customHeight="1">
      <c r="A10" s="291" t="s">
        <v>11</v>
      </c>
      <c r="B10" s="292"/>
      <c r="C10" s="292"/>
      <c r="D10" s="292"/>
      <c r="E10" s="292"/>
      <c r="F10" s="292"/>
      <c r="G10" s="2">
        <v>3500</v>
      </c>
      <c r="H10" s="13"/>
      <c r="I10" s="293"/>
      <c r="J10" s="293"/>
      <c r="K10" s="294"/>
    </row>
    <row r="11" spans="1:11" ht="18.45" customHeight="1">
      <c r="A11" s="291" t="s">
        <v>201</v>
      </c>
      <c r="B11" s="292"/>
      <c r="C11" s="292"/>
      <c r="D11" s="292"/>
      <c r="E11" s="292"/>
      <c r="F11" s="292"/>
      <c r="G11" s="43">
        <v>4900</v>
      </c>
      <c r="H11" s="13"/>
      <c r="I11" s="293"/>
      <c r="J11" s="293"/>
      <c r="K11" s="294"/>
    </row>
    <row r="12" spans="1:11" ht="18.45" customHeight="1">
      <c r="A12" s="291" t="s">
        <v>243</v>
      </c>
      <c r="B12" s="292"/>
      <c r="C12" s="292"/>
      <c r="D12" s="292"/>
      <c r="E12" s="292"/>
      <c r="F12" s="292"/>
      <c r="G12" s="2">
        <v>2500</v>
      </c>
      <c r="H12" s="13"/>
      <c r="I12" s="293"/>
      <c r="J12" s="293"/>
      <c r="K12" s="294"/>
    </row>
    <row r="13" spans="1:11" ht="18.45" customHeight="1">
      <c r="A13" s="291" t="s">
        <v>244</v>
      </c>
      <c r="B13" s="292"/>
      <c r="C13" s="292"/>
      <c r="D13" s="292"/>
      <c r="E13" s="292"/>
      <c r="F13" s="292"/>
      <c r="G13" s="2">
        <v>2300</v>
      </c>
      <c r="H13" s="13"/>
      <c r="I13" s="293"/>
      <c r="J13" s="293"/>
      <c r="K13" s="294"/>
    </row>
    <row r="14" spans="1:11" ht="18.45" customHeight="1">
      <c r="A14" s="291" t="s">
        <v>12</v>
      </c>
      <c r="B14" s="292"/>
      <c r="C14" s="292"/>
      <c r="D14" s="292"/>
      <c r="E14" s="292"/>
      <c r="F14" s="292"/>
      <c r="G14" s="2">
        <v>70</v>
      </c>
      <c r="H14" s="13"/>
      <c r="I14" s="293" t="s">
        <v>62</v>
      </c>
      <c r="J14" s="293"/>
      <c r="K14" s="294"/>
    </row>
    <row r="15" spans="1:11" ht="18.45" customHeight="1">
      <c r="A15" s="291" t="s">
        <v>13</v>
      </c>
      <c r="B15" s="292"/>
      <c r="C15" s="292"/>
      <c r="D15" s="292"/>
      <c r="E15" s="292"/>
      <c r="F15" s="292"/>
      <c r="G15" s="2">
        <v>70</v>
      </c>
      <c r="H15" s="13"/>
      <c r="I15" s="293" t="s">
        <v>62</v>
      </c>
      <c r="J15" s="293"/>
      <c r="K15" s="294"/>
    </row>
    <row r="16" spans="1:11" ht="18.45" customHeight="1">
      <c r="A16" s="291" t="s">
        <v>14</v>
      </c>
      <c r="B16" s="292"/>
      <c r="C16" s="292"/>
      <c r="D16" s="292"/>
      <c r="E16" s="292"/>
      <c r="F16" s="292"/>
      <c r="G16" s="2">
        <v>70</v>
      </c>
      <c r="H16" s="13"/>
      <c r="I16" s="293" t="s">
        <v>62</v>
      </c>
      <c r="J16" s="293"/>
      <c r="K16" s="294"/>
    </row>
    <row r="17" spans="1:11" ht="18.45" customHeight="1">
      <c r="A17" s="291" t="s">
        <v>15</v>
      </c>
      <c r="B17" s="292"/>
      <c r="C17" s="292"/>
      <c r="D17" s="292"/>
      <c r="E17" s="292"/>
      <c r="F17" s="292"/>
      <c r="G17" s="3">
        <v>61</v>
      </c>
      <c r="H17" s="13"/>
      <c r="I17" s="293" t="s">
        <v>62</v>
      </c>
      <c r="J17" s="293"/>
      <c r="K17" s="294"/>
    </row>
    <row r="18" spans="1:11" ht="18.45" customHeight="1">
      <c r="A18" s="291" t="s">
        <v>16</v>
      </c>
      <c r="B18" s="292"/>
      <c r="C18" s="292"/>
      <c r="D18" s="292"/>
      <c r="E18" s="292"/>
      <c r="F18" s="292"/>
      <c r="G18" s="3">
        <v>82</v>
      </c>
      <c r="H18" s="13"/>
      <c r="I18" s="299" t="s">
        <v>62</v>
      </c>
      <c r="J18" s="299"/>
      <c r="K18" s="300"/>
    </row>
    <row r="19" spans="1:11" ht="18.45" customHeight="1">
      <c r="A19" s="291" t="s">
        <v>17</v>
      </c>
      <c r="B19" s="292"/>
      <c r="C19" s="292"/>
      <c r="D19" s="292"/>
      <c r="E19" s="292"/>
      <c r="F19" s="292"/>
      <c r="G19" s="282">
        <v>381</v>
      </c>
      <c r="H19" s="283"/>
      <c r="I19" s="318" t="s">
        <v>63</v>
      </c>
      <c r="J19" s="319"/>
      <c r="K19" s="320"/>
    </row>
    <row r="20" spans="1:11" ht="18.45" customHeight="1" thickBot="1">
      <c r="A20" s="301" t="s">
        <v>18</v>
      </c>
      <c r="B20" s="302"/>
      <c r="C20" s="302"/>
      <c r="D20" s="302"/>
      <c r="E20" s="302"/>
      <c r="F20" s="302"/>
      <c r="G20" s="4">
        <v>660</v>
      </c>
      <c r="H20" s="14"/>
      <c r="I20" s="303" t="s">
        <v>63</v>
      </c>
      <c r="J20" s="303"/>
      <c r="K20" s="304"/>
    </row>
    <row r="21" spans="1:11" ht="18.45" customHeight="1">
      <c r="A21" s="305" t="s">
        <v>19</v>
      </c>
      <c r="B21" s="306"/>
      <c r="C21" s="306"/>
      <c r="D21" s="306"/>
      <c r="E21" s="306"/>
      <c r="F21" s="306"/>
      <c r="G21" s="306"/>
      <c r="H21" s="306"/>
      <c r="I21" s="306"/>
      <c r="J21" s="306"/>
      <c r="K21" s="307"/>
    </row>
    <row r="22" spans="1:11" ht="18.45" customHeight="1">
      <c r="A22" s="308" t="s">
        <v>20</v>
      </c>
      <c r="B22" s="309"/>
      <c r="C22" s="309"/>
      <c r="D22" s="309"/>
      <c r="E22" s="309"/>
      <c r="F22" s="309"/>
      <c r="G22" s="2">
        <v>3143</v>
      </c>
      <c r="H22" s="13"/>
      <c r="I22" s="312" t="s">
        <v>138</v>
      </c>
      <c r="J22" s="313"/>
      <c r="K22" s="314"/>
    </row>
    <row r="23" spans="1:11" ht="18.45" customHeight="1" thickBot="1">
      <c r="A23" s="310" t="s">
        <v>185</v>
      </c>
      <c r="B23" s="311"/>
      <c r="C23" s="311"/>
      <c r="D23" s="311"/>
      <c r="E23" s="311"/>
      <c r="F23" s="311"/>
      <c r="G23" s="5">
        <v>4620</v>
      </c>
      <c r="H23" s="14"/>
      <c r="I23" s="315"/>
      <c r="J23" s="316"/>
      <c r="K23" s="317"/>
    </row>
    <row r="24" spans="1:11" ht="18.45" customHeight="1">
      <c r="A24" s="296" t="s">
        <v>21</v>
      </c>
      <c r="B24" s="297"/>
      <c r="C24" s="297"/>
      <c r="D24" s="297"/>
      <c r="E24" s="297"/>
      <c r="F24" s="297"/>
      <c r="G24" s="297"/>
      <c r="H24" s="297"/>
      <c r="I24" s="297"/>
      <c r="J24" s="297"/>
      <c r="K24" s="298"/>
    </row>
    <row r="25" spans="1:11" ht="18.45" customHeight="1">
      <c r="A25" s="332" t="s">
        <v>241</v>
      </c>
      <c r="B25" s="333"/>
      <c r="C25" s="333"/>
      <c r="D25" s="333"/>
      <c r="E25" s="333"/>
      <c r="F25" s="334"/>
      <c r="G25" s="2">
        <v>6800</v>
      </c>
      <c r="H25" s="13"/>
      <c r="I25" s="338" t="s">
        <v>163</v>
      </c>
      <c r="J25" s="339"/>
      <c r="K25" s="340"/>
    </row>
    <row r="26" spans="1:11" ht="18.45" customHeight="1">
      <c r="A26" s="332" t="s">
        <v>231</v>
      </c>
      <c r="B26" s="333"/>
      <c r="C26" s="333"/>
      <c r="D26" s="333"/>
      <c r="E26" s="333"/>
      <c r="F26" s="334"/>
      <c r="G26" s="2">
        <v>4500</v>
      </c>
      <c r="H26" s="13"/>
      <c r="I26" s="341"/>
      <c r="J26" s="342"/>
      <c r="K26" s="343"/>
    </row>
    <row r="27" spans="1:11" ht="18.45" customHeight="1">
      <c r="A27" s="335" t="s">
        <v>3</v>
      </c>
      <c r="B27" s="336"/>
      <c r="C27" s="336"/>
      <c r="D27" s="336"/>
      <c r="E27" s="336"/>
      <c r="F27" s="337"/>
      <c r="G27" s="2">
        <v>4600</v>
      </c>
      <c r="H27" s="13"/>
      <c r="I27" s="341"/>
      <c r="J27" s="342"/>
      <c r="K27" s="343"/>
    </row>
    <row r="28" spans="1:11" ht="18.45" customHeight="1" thickBot="1">
      <c r="A28" s="310" t="s">
        <v>22</v>
      </c>
      <c r="B28" s="311"/>
      <c r="C28" s="311"/>
      <c r="D28" s="311"/>
      <c r="E28" s="311"/>
      <c r="F28" s="311"/>
      <c r="G28" s="5">
        <v>2950</v>
      </c>
      <c r="H28" s="14"/>
      <c r="I28" s="344"/>
      <c r="J28" s="345"/>
      <c r="K28" s="346"/>
    </row>
    <row r="29" spans="1:11">
      <c r="A29" s="321"/>
      <c r="B29" s="321"/>
      <c r="C29" s="321"/>
      <c r="D29" s="321"/>
      <c r="E29" s="321"/>
      <c r="F29" s="321"/>
    </row>
    <row r="30" spans="1:11" ht="13.8" thickBot="1">
      <c r="A30" s="322" t="s">
        <v>152</v>
      </c>
      <c r="B30" s="322"/>
      <c r="C30" s="322"/>
      <c r="D30" s="322"/>
      <c r="E30" s="322"/>
      <c r="F30" s="322"/>
      <c r="G30" s="322"/>
      <c r="H30" s="322"/>
      <c r="I30" s="322"/>
      <c r="J30" s="322"/>
      <c r="K30" s="322"/>
    </row>
    <row r="31" spans="1:11" ht="19.95" customHeight="1">
      <c r="A31" s="323" t="s">
        <v>24</v>
      </c>
      <c r="B31" s="324"/>
      <c r="C31" s="21" t="s">
        <v>34</v>
      </c>
      <c r="D31" s="330"/>
      <c r="E31" s="331"/>
      <c r="F31" s="7" t="s">
        <v>139</v>
      </c>
      <c r="G31" s="8"/>
      <c r="H31" s="8"/>
      <c r="I31" s="8"/>
      <c r="J31" s="8"/>
      <c r="K31" s="9"/>
    </row>
    <row r="32" spans="1:11" ht="19.95" customHeight="1">
      <c r="A32" s="325"/>
      <c r="B32" s="326"/>
      <c r="C32" s="327"/>
      <c r="D32" s="328"/>
      <c r="E32" s="328"/>
      <c r="F32" s="328"/>
      <c r="G32" s="328"/>
      <c r="H32" s="328"/>
      <c r="I32" s="328"/>
      <c r="J32" s="328"/>
      <c r="K32" s="329"/>
    </row>
    <row r="33" spans="1:48" ht="19.95" customHeight="1">
      <c r="A33" s="347" t="s">
        <v>158</v>
      </c>
      <c r="B33" s="326"/>
      <c r="C33" s="348"/>
      <c r="D33" s="349"/>
      <c r="E33" s="349"/>
      <c r="F33" s="349"/>
      <c r="G33" s="349"/>
      <c r="H33" s="349"/>
      <c r="I33" s="349"/>
      <c r="J33" s="349"/>
      <c r="K33" s="350"/>
    </row>
    <row r="34" spans="1:48" ht="19.95" customHeight="1">
      <c r="A34" s="325"/>
      <c r="B34" s="326"/>
      <c r="C34" s="22" t="s">
        <v>140</v>
      </c>
      <c r="D34" s="360"/>
      <c r="E34" s="361"/>
      <c r="F34" s="361"/>
      <c r="G34" s="362"/>
      <c r="H34" s="22" t="s">
        <v>141</v>
      </c>
      <c r="I34" s="360"/>
      <c r="J34" s="361"/>
      <c r="K34" s="363"/>
    </row>
    <row r="35" spans="1:48" ht="19.95" customHeight="1">
      <c r="A35" s="367" t="s">
        <v>153</v>
      </c>
      <c r="B35" s="368"/>
      <c r="C35" s="369"/>
      <c r="D35" s="361"/>
      <c r="E35" s="361"/>
      <c r="F35" s="361"/>
      <c r="G35" s="361"/>
      <c r="H35" s="361"/>
      <c r="I35" s="361"/>
      <c r="J35" s="361"/>
      <c r="K35" s="363"/>
    </row>
    <row r="36" spans="1:48" ht="19.95" customHeight="1">
      <c r="A36" s="370" t="s">
        <v>154</v>
      </c>
      <c r="B36" s="371"/>
      <c r="C36" s="372"/>
      <c r="D36" s="373"/>
      <c r="E36" s="374"/>
      <c r="F36" s="18" t="s">
        <v>142</v>
      </c>
      <c r="G36" s="19"/>
      <c r="H36" s="20" t="s">
        <v>143</v>
      </c>
      <c r="I36" s="364"/>
      <c r="J36" s="365"/>
      <c r="K36" s="366"/>
    </row>
    <row r="37" spans="1:48" ht="41.4" customHeight="1" thickBot="1">
      <c r="A37" s="358" t="s">
        <v>156</v>
      </c>
      <c r="B37" s="359"/>
      <c r="C37" s="353"/>
      <c r="D37" s="354"/>
      <c r="E37" s="354"/>
      <c r="F37" s="354"/>
      <c r="G37" s="354"/>
      <c r="H37" s="354"/>
      <c r="I37" s="354"/>
      <c r="J37" s="354"/>
      <c r="K37" s="355"/>
    </row>
    <row r="39" spans="1:48" s="16" customFormat="1">
      <c r="A39" s="357" t="s">
        <v>129</v>
      </c>
      <c r="B39" s="357"/>
      <c r="C39" s="357"/>
      <c r="D39" s="357"/>
      <c r="E39" s="357"/>
      <c r="F39" s="357"/>
      <c r="G39" s="357"/>
      <c r="H39" s="357"/>
      <c r="I39" s="357"/>
      <c r="J39" s="357"/>
      <c r="K39" s="357"/>
    </row>
    <row r="40" spans="1:48" s="16" customFormat="1">
      <c r="A40" s="15" t="s">
        <v>130</v>
      </c>
      <c r="B40" s="15"/>
      <c r="C40" s="15"/>
      <c r="D40" s="15"/>
      <c r="E40" s="15"/>
      <c r="F40" s="15"/>
      <c r="G40" s="15"/>
      <c r="H40" s="15"/>
      <c r="I40" s="15"/>
      <c r="J40" s="15"/>
      <c r="K40" s="15"/>
    </row>
    <row r="41" spans="1:48" s="29" customFormat="1" ht="20.399999999999999" customHeight="1">
      <c r="A41" s="27" t="s">
        <v>182</v>
      </c>
      <c r="B41" s="40" t="s">
        <v>183</v>
      </c>
      <c r="C41" s="28"/>
      <c r="D41" s="28"/>
      <c r="E41" s="41" t="s">
        <v>196</v>
      </c>
      <c r="F41" s="42"/>
      <c r="G41" s="42"/>
      <c r="H41" s="42"/>
      <c r="I41" s="42"/>
      <c r="J41" s="42"/>
      <c r="K41" s="42"/>
    </row>
    <row r="42" spans="1:48" s="30" customFormat="1" ht="15" customHeight="1">
      <c r="A42" s="351" t="s">
        <v>229</v>
      </c>
      <c r="B42" s="351"/>
      <c r="C42" s="351"/>
      <c r="D42" s="351"/>
      <c r="E42" s="351"/>
      <c r="F42" s="351"/>
      <c r="G42" s="351"/>
      <c r="H42" s="351"/>
      <c r="I42" s="351"/>
      <c r="J42" s="351"/>
      <c r="K42" s="351"/>
    </row>
    <row r="43" spans="1:48" s="16" customFormat="1" ht="14.4" customHeight="1">
      <c r="A43" s="17" t="s">
        <v>161</v>
      </c>
    </row>
    <row r="44" spans="1:48" s="16" customFormat="1" ht="14.4" customHeight="1">
      <c r="A44" s="16" t="s">
        <v>133</v>
      </c>
    </row>
    <row r="45" spans="1:48" s="16" customFormat="1" ht="14.4" customHeight="1">
      <c r="A45" s="16" t="s">
        <v>232</v>
      </c>
    </row>
    <row r="46" spans="1:48" s="16" customFormat="1" ht="14.4" customHeight="1"/>
    <row r="47" spans="1:48" s="16" customFormat="1"/>
    <row r="48" spans="1:48" s="26" customFormat="1" ht="64.8" customHeight="1">
      <c r="A48" s="356" t="s">
        <v>233</v>
      </c>
      <c r="B48" s="356"/>
      <c r="C48" s="356"/>
      <c r="D48" s="356"/>
      <c r="E48" s="356"/>
      <c r="F48" s="356"/>
      <c r="G48" s="356"/>
      <c r="H48" s="356"/>
      <c r="I48" s="356"/>
      <c r="J48" s="24"/>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6"/>
      <c r="AT48" s="6"/>
      <c r="AU48" s="6"/>
      <c r="AV48" s="25"/>
    </row>
    <row r="49" spans="1:48" s="26" customFormat="1" ht="49.95" customHeight="1">
      <c r="A49" s="352"/>
      <c r="B49" s="352"/>
      <c r="C49" s="352"/>
      <c r="D49" s="352"/>
      <c r="E49" s="352"/>
      <c r="F49" s="352"/>
      <c r="G49" s="352"/>
      <c r="H49" s="352"/>
      <c r="I49" s="352"/>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c r="AQ49" s="31"/>
      <c r="AR49" s="31"/>
      <c r="AS49" s="6"/>
      <c r="AT49" s="6"/>
      <c r="AU49" s="6"/>
      <c r="AV49" s="25"/>
    </row>
    <row r="54" spans="1:48" ht="25.2" customHeight="1"/>
    <row r="55" spans="1:48" ht="25.2" customHeight="1">
      <c r="A55" s="6" t="s">
        <v>137</v>
      </c>
    </row>
    <row r="56" spans="1:48" ht="31.2" customHeight="1"/>
    <row r="57" spans="1:48" ht="36" customHeight="1"/>
    <row r="58" spans="1:48" ht="36" customHeight="1"/>
  </sheetData>
  <sheetProtection algorithmName="SHA-512" hashValue="NFheGMHpv7tqtpxwkNW/OxyOJ6PwsV0AF0HlNrefUjleJZDEWGI2QvSRT2IjoJu0ij9sJXx9pfbk2ezeiC0wJA==" saltValue="dRwEAT84rOgrgzAWbntVIg==" spinCount="100000" sheet="1" objects="1" scenarios="1"/>
  <mergeCells count="62">
    <mergeCell ref="A33:B34"/>
    <mergeCell ref="C33:K33"/>
    <mergeCell ref="A42:K42"/>
    <mergeCell ref="A49:I49"/>
    <mergeCell ref="C37:K37"/>
    <mergeCell ref="A48:I48"/>
    <mergeCell ref="A39:K39"/>
    <mergeCell ref="A37:B37"/>
    <mergeCell ref="D34:G34"/>
    <mergeCell ref="I34:K34"/>
    <mergeCell ref="I36:K36"/>
    <mergeCell ref="A35:B35"/>
    <mergeCell ref="C35:K35"/>
    <mergeCell ref="A36:B36"/>
    <mergeCell ref="C36:E36"/>
    <mergeCell ref="A25:F25"/>
    <mergeCell ref="A26:F26"/>
    <mergeCell ref="A27:F27"/>
    <mergeCell ref="I25:K28"/>
    <mergeCell ref="A28:F28"/>
    <mergeCell ref="A29:F29"/>
    <mergeCell ref="A30:K30"/>
    <mergeCell ref="A31:B32"/>
    <mergeCell ref="C32:K32"/>
    <mergeCell ref="D31:E31"/>
    <mergeCell ref="A17:F17"/>
    <mergeCell ref="I17:K17"/>
    <mergeCell ref="A24:K24"/>
    <mergeCell ref="A18:F18"/>
    <mergeCell ref="I18:K18"/>
    <mergeCell ref="A19:F19"/>
    <mergeCell ref="A20:F20"/>
    <mergeCell ref="I20:K20"/>
    <mergeCell ref="A21:K21"/>
    <mergeCell ref="A22:F22"/>
    <mergeCell ref="A23:F23"/>
    <mergeCell ref="I22:K23"/>
    <mergeCell ref="I19:K19"/>
    <mergeCell ref="A15:F15"/>
    <mergeCell ref="I15:K15"/>
    <mergeCell ref="A16:F16"/>
    <mergeCell ref="I16:K16"/>
    <mergeCell ref="A14:F14"/>
    <mergeCell ref="I14:K14"/>
    <mergeCell ref="A12:F12"/>
    <mergeCell ref="I12:K12"/>
    <mergeCell ref="A13:F13"/>
    <mergeCell ref="I13:K13"/>
    <mergeCell ref="A9:F9"/>
    <mergeCell ref="I9:K9"/>
    <mergeCell ref="A10:F10"/>
    <mergeCell ref="I10:K10"/>
    <mergeCell ref="A1:K3"/>
    <mergeCell ref="A6:F6"/>
    <mergeCell ref="I6:K6"/>
    <mergeCell ref="H5:K5"/>
    <mergeCell ref="A11:F11"/>
    <mergeCell ref="I11:K11"/>
    <mergeCell ref="A7:F7"/>
    <mergeCell ref="I7:K7"/>
    <mergeCell ref="A8:F8"/>
    <mergeCell ref="I8:K8"/>
  </mergeCells>
  <phoneticPr fontId="12"/>
  <hyperlinks>
    <hyperlink ref="B41" r:id="rId1" xr:uid="{1EC5BA13-602D-4327-BA8C-D1D612196482}"/>
  </hyperlinks>
  <printOptions horizontalCentered="1"/>
  <pageMargins left="0.23622047244094491" right="0.23622047244094491" top="0.74803149606299213" bottom="0.74803149606299213" header="0.31496062992125984" footer="0.31496062992125984"/>
  <pageSetup paperSize="9" scale="7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90F44-0133-4541-B9B0-412DC58FED79}">
  <sheetPr>
    <pageSetUpPr fitToPage="1"/>
  </sheetPr>
  <dimension ref="A1:CQ76"/>
  <sheetViews>
    <sheetView workbookViewId="0">
      <selection activeCell="H5" sqref="H5:K5"/>
    </sheetView>
  </sheetViews>
  <sheetFormatPr defaultColWidth="8.88671875" defaultRowHeight="13.2"/>
  <cols>
    <col min="1" max="2" width="11.6640625" style="47" customWidth="1"/>
    <col min="3" max="8" width="10.77734375" style="47" customWidth="1"/>
    <col min="9" max="9" width="10.5546875" style="47" bestFit="1" customWidth="1"/>
    <col min="10" max="11" width="8.88671875" style="47"/>
    <col min="12" max="12" width="3.77734375" style="47" customWidth="1"/>
    <col min="13" max="13" width="7.5546875" style="58" customWidth="1"/>
    <col min="14" max="14" width="14.44140625" style="58" customWidth="1"/>
    <col min="15" max="15" width="14.88671875" style="58" bestFit="1" customWidth="1"/>
    <col min="16" max="16" width="10" style="99" customWidth="1"/>
    <col min="17" max="17" width="12.33203125" style="47" customWidth="1"/>
    <col min="18" max="18" width="10" style="47" customWidth="1"/>
    <col min="19" max="19" width="12.33203125" style="47" customWidth="1"/>
    <col min="20" max="20" width="10.77734375" style="47" customWidth="1"/>
    <col min="21" max="31" width="8.88671875" style="47"/>
    <col min="32" max="32" width="10.21875" style="47" bestFit="1" customWidth="1"/>
    <col min="33" max="16384" width="8.88671875" style="47"/>
  </cols>
  <sheetData>
    <row r="1" spans="1:95" ht="13.2" customHeight="1">
      <c r="A1" s="500" t="s">
        <v>157</v>
      </c>
      <c r="B1" s="500"/>
      <c r="C1" s="500"/>
      <c r="D1" s="500"/>
      <c r="E1" s="500"/>
      <c r="F1" s="500"/>
      <c r="G1" s="500"/>
      <c r="H1" s="500"/>
      <c r="I1" s="500"/>
      <c r="J1" s="500"/>
      <c r="K1" s="500"/>
      <c r="L1" s="44"/>
      <c r="M1" s="45"/>
      <c r="N1" s="45"/>
      <c r="O1" s="45"/>
      <c r="P1" s="46"/>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row>
    <row r="2" spans="1:95" ht="13.2" customHeight="1">
      <c r="A2" s="500"/>
      <c r="B2" s="500"/>
      <c r="C2" s="500"/>
      <c r="D2" s="500"/>
      <c r="E2" s="500"/>
      <c r="F2" s="500"/>
      <c r="G2" s="500"/>
      <c r="H2" s="500"/>
      <c r="I2" s="500"/>
      <c r="J2" s="500"/>
      <c r="K2" s="500"/>
      <c r="L2" s="44"/>
      <c r="M2" s="45"/>
      <c r="N2" s="45"/>
      <c r="O2" s="45"/>
      <c r="P2" s="46"/>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row>
    <row r="3" spans="1:95" ht="13.8" customHeight="1" thickBot="1">
      <c r="A3" s="500"/>
      <c r="B3" s="500"/>
      <c r="C3" s="500"/>
      <c r="D3" s="500"/>
      <c r="E3" s="500"/>
      <c r="F3" s="500"/>
      <c r="G3" s="500"/>
      <c r="H3" s="500"/>
      <c r="I3" s="500"/>
      <c r="J3" s="500"/>
      <c r="K3" s="500"/>
      <c r="L3" s="44"/>
      <c r="M3" s="45"/>
      <c r="N3" s="45"/>
      <c r="O3" s="45"/>
      <c r="P3" s="46"/>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c r="CA3" s="44"/>
      <c r="CB3" s="44"/>
      <c r="CC3" s="44"/>
      <c r="CD3" s="44"/>
      <c r="CE3" s="44"/>
      <c r="CF3" s="44"/>
      <c r="CG3" s="44"/>
      <c r="CH3" s="44"/>
      <c r="CI3" s="44"/>
      <c r="CJ3" s="44"/>
      <c r="CK3" s="44"/>
      <c r="CL3" s="44"/>
      <c r="CM3" s="44"/>
      <c r="CN3" s="44"/>
      <c r="CO3" s="44"/>
      <c r="CP3" s="44"/>
      <c r="CQ3" s="44"/>
    </row>
    <row r="4" spans="1:95" ht="24.6" thickTop="1" thickBot="1">
      <c r="A4" s="44"/>
      <c r="B4" s="44"/>
      <c r="C4" s="48"/>
      <c r="D4" s="48"/>
      <c r="E4" s="48"/>
      <c r="F4" s="48"/>
      <c r="G4" s="48"/>
      <c r="H4" s="48"/>
      <c r="I4" s="48"/>
      <c r="J4" s="48"/>
      <c r="K4" s="48"/>
      <c r="L4" s="501" t="s">
        <v>60</v>
      </c>
      <c r="M4" s="502"/>
      <c r="N4" s="167"/>
      <c r="O4" s="45"/>
      <c r="P4" s="46"/>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c r="CA4" s="44"/>
      <c r="CB4" s="44"/>
      <c r="CC4" s="44"/>
      <c r="CD4" s="44"/>
      <c r="CE4" s="44"/>
      <c r="CF4" s="44"/>
      <c r="CG4" s="44"/>
      <c r="CH4" s="44"/>
      <c r="CI4" s="44"/>
      <c r="CJ4" s="44"/>
      <c r="CK4" s="44"/>
      <c r="CL4" s="44"/>
      <c r="CM4" s="44"/>
      <c r="CN4" s="44"/>
      <c r="CO4" s="44"/>
      <c r="CP4" s="44"/>
      <c r="CQ4" s="44"/>
    </row>
    <row r="5" spans="1:95" ht="14.4" thickTop="1" thickBot="1">
      <c r="A5" s="44"/>
      <c r="B5" s="44"/>
      <c r="C5" s="44"/>
      <c r="D5" s="44"/>
      <c r="E5" s="44"/>
      <c r="F5" s="44"/>
      <c r="G5" s="49" t="s">
        <v>131</v>
      </c>
      <c r="H5" s="503" t="s">
        <v>202</v>
      </c>
      <c r="I5" s="503"/>
      <c r="J5" s="503"/>
      <c r="K5" s="503"/>
      <c r="L5" s="44"/>
      <c r="M5" s="45"/>
      <c r="N5" s="45"/>
      <c r="O5" s="45"/>
      <c r="P5" s="46"/>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c r="BZ5" s="44"/>
      <c r="CA5" s="44"/>
      <c r="CB5" s="44"/>
      <c r="CC5" s="44"/>
      <c r="CD5" s="44"/>
      <c r="CE5" s="44"/>
      <c r="CF5" s="44"/>
      <c r="CG5" s="44"/>
      <c r="CH5" s="44"/>
      <c r="CI5" s="44"/>
      <c r="CJ5" s="44"/>
      <c r="CK5" s="44"/>
      <c r="CL5" s="44"/>
      <c r="CM5" s="44"/>
      <c r="CN5" s="44"/>
      <c r="CO5" s="44"/>
      <c r="CP5" s="44"/>
      <c r="CQ5" s="44"/>
    </row>
    <row r="6" spans="1:95" s="58" customFormat="1" ht="25.8" customHeight="1">
      <c r="A6" s="504" t="s">
        <v>4</v>
      </c>
      <c r="B6" s="505"/>
      <c r="C6" s="505"/>
      <c r="D6" s="505"/>
      <c r="E6" s="505"/>
      <c r="F6" s="505"/>
      <c r="G6" s="50" t="s">
        <v>128</v>
      </c>
      <c r="H6" s="51" t="s">
        <v>6</v>
      </c>
      <c r="I6" s="506" t="s">
        <v>7</v>
      </c>
      <c r="J6" s="506"/>
      <c r="K6" s="507"/>
      <c r="L6" s="52"/>
      <c r="M6" s="45"/>
      <c r="N6" s="53" t="s">
        <v>38</v>
      </c>
      <c r="O6" s="54"/>
      <c r="P6" s="55" t="s">
        <v>126</v>
      </c>
      <c r="Q6" s="55" t="s">
        <v>37</v>
      </c>
      <c r="R6" s="56" t="s">
        <v>127</v>
      </c>
      <c r="S6" s="56" t="s">
        <v>144</v>
      </c>
      <c r="T6" s="57"/>
      <c r="U6" s="130" t="s">
        <v>225</v>
      </c>
      <c r="V6" s="130" t="s">
        <v>226</v>
      </c>
      <c r="W6" s="130" t="s">
        <v>227</v>
      </c>
      <c r="X6" s="130" t="s">
        <v>228</v>
      </c>
      <c r="Y6" s="129"/>
      <c r="Z6" s="129"/>
      <c r="AA6" s="127"/>
      <c r="AB6" s="128"/>
      <c r="AC6" s="57"/>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c r="BX6" s="45"/>
      <c r="BY6" s="45"/>
      <c r="BZ6" s="45"/>
      <c r="CA6" s="45"/>
      <c r="CB6" s="45"/>
      <c r="CC6" s="45"/>
      <c r="CD6" s="45"/>
      <c r="CE6" s="45"/>
      <c r="CF6" s="45"/>
      <c r="CG6" s="45"/>
      <c r="CH6" s="45"/>
      <c r="CI6" s="45"/>
      <c r="CJ6" s="45"/>
      <c r="CK6" s="45"/>
      <c r="CL6" s="45"/>
      <c r="CM6" s="45"/>
      <c r="CN6" s="45"/>
      <c r="CO6" s="45"/>
      <c r="CP6" s="45"/>
      <c r="CQ6" s="45"/>
    </row>
    <row r="7" spans="1:95" ht="18" customHeight="1">
      <c r="A7" s="493" t="s">
        <v>8</v>
      </c>
      <c r="B7" s="494"/>
      <c r="C7" s="494"/>
      <c r="D7" s="494"/>
      <c r="E7" s="494"/>
      <c r="F7" s="494"/>
      <c r="G7" s="59">
        <v>7000</v>
      </c>
      <c r="H7" s="60"/>
      <c r="I7" s="491" t="s">
        <v>55</v>
      </c>
      <c r="J7" s="491"/>
      <c r="K7" s="492"/>
      <c r="L7" s="52"/>
      <c r="M7" s="45"/>
      <c r="N7" s="61">
        <f>G7*H7</f>
        <v>0</v>
      </c>
      <c r="O7" s="46"/>
      <c r="P7" s="62">
        <v>150</v>
      </c>
      <c r="Q7" s="63">
        <f>P7*H7</f>
        <v>0</v>
      </c>
      <c r="R7" s="64">
        <v>1580</v>
      </c>
      <c r="S7" s="63">
        <f>R7*H7</f>
        <v>0</v>
      </c>
      <c r="T7" s="44"/>
      <c r="U7" s="132" t="str">
        <f>IF(H7&gt;=1, A7, "")</f>
        <v/>
      </c>
      <c r="V7" s="132" t="str">
        <f>IF(H7&gt;=1, G7, "")</f>
        <v/>
      </c>
      <c r="W7" s="119" t="str">
        <f>IF(H7&gt;=1, H7, "")</f>
        <v/>
      </c>
      <c r="X7" s="119" t="str">
        <f>IF(H7&gt;=1, N7, "")</f>
        <v/>
      </c>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row>
    <row r="8" spans="1:95" ht="18" customHeight="1">
      <c r="A8" s="493" t="s">
        <v>238</v>
      </c>
      <c r="B8" s="494"/>
      <c r="C8" s="494"/>
      <c r="D8" s="494"/>
      <c r="E8" s="494"/>
      <c r="F8" s="494"/>
      <c r="G8" s="59">
        <v>4510</v>
      </c>
      <c r="H8" s="60">
        <f>非会員用申込書!H7</f>
        <v>0</v>
      </c>
      <c r="I8" s="491"/>
      <c r="J8" s="491"/>
      <c r="K8" s="492"/>
      <c r="L8" s="52"/>
      <c r="M8" s="45"/>
      <c r="N8" s="61">
        <f t="shared" ref="N8:N22" si="0">G8*H8</f>
        <v>0</v>
      </c>
      <c r="O8" s="46"/>
      <c r="P8" s="62">
        <v>12</v>
      </c>
      <c r="Q8" s="63">
        <f t="shared" ref="Q8:Q22" si="1">P8*H8</f>
        <v>0</v>
      </c>
      <c r="R8" s="64">
        <v>570</v>
      </c>
      <c r="S8" s="63">
        <f t="shared" ref="S8:S21" si="2">R8*H8</f>
        <v>0</v>
      </c>
      <c r="T8" s="44"/>
      <c r="U8" s="132" t="str">
        <f t="shared" ref="U8:U30" si="3">IF(H8&gt;=1, A8, "")</f>
        <v/>
      </c>
      <c r="V8" s="132" t="str">
        <f t="shared" ref="V8:V30" si="4">IF(H8&gt;=1, G8, "")</f>
        <v/>
      </c>
      <c r="W8" s="119" t="str">
        <f t="shared" ref="W8:W30" si="5">IF(H8&gt;=1, H8, "")</f>
        <v/>
      </c>
      <c r="X8" s="119" t="str">
        <f t="shared" ref="X8:X30" si="6">IF(H8&gt;=1, N8, "")</f>
        <v/>
      </c>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row>
    <row r="9" spans="1:95" ht="18" customHeight="1">
      <c r="A9" s="493" t="s">
        <v>9</v>
      </c>
      <c r="B9" s="494"/>
      <c r="C9" s="494"/>
      <c r="D9" s="494"/>
      <c r="E9" s="494"/>
      <c r="F9" s="494"/>
      <c r="G9" s="59">
        <v>4500</v>
      </c>
      <c r="H9" s="60"/>
      <c r="I9" s="491" t="s">
        <v>237</v>
      </c>
      <c r="J9" s="491"/>
      <c r="K9" s="492"/>
      <c r="L9" s="52"/>
      <c r="M9" s="45"/>
      <c r="N9" s="61">
        <f t="shared" si="0"/>
        <v>0</v>
      </c>
      <c r="O9" s="46"/>
      <c r="P9" s="62">
        <v>10</v>
      </c>
      <c r="Q9" s="63">
        <f t="shared" si="1"/>
        <v>0</v>
      </c>
      <c r="R9" s="64">
        <v>480</v>
      </c>
      <c r="S9" s="63">
        <f t="shared" si="2"/>
        <v>0</v>
      </c>
      <c r="T9" s="44"/>
      <c r="U9" s="132" t="str">
        <f t="shared" si="3"/>
        <v/>
      </c>
      <c r="V9" s="132" t="str">
        <f t="shared" si="4"/>
        <v/>
      </c>
      <c r="W9" s="119" t="str">
        <f t="shared" si="5"/>
        <v/>
      </c>
      <c r="X9" s="119" t="str">
        <f t="shared" si="6"/>
        <v/>
      </c>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row>
    <row r="10" spans="1:95" ht="18" customHeight="1">
      <c r="A10" s="493" t="s">
        <v>198</v>
      </c>
      <c r="B10" s="494"/>
      <c r="C10" s="494"/>
      <c r="D10" s="494"/>
      <c r="E10" s="494"/>
      <c r="F10" s="494"/>
      <c r="G10" s="59">
        <v>5390</v>
      </c>
      <c r="H10" s="60">
        <f>非会員用申込書!H8</f>
        <v>0</v>
      </c>
      <c r="I10" s="491"/>
      <c r="J10" s="491"/>
      <c r="K10" s="492"/>
      <c r="L10" s="52"/>
      <c r="M10" s="45"/>
      <c r="N10" s="61">
        <f t="shared" si="0"/>
        <v>0</v>
      </c>
      <c r="O10" s="46"/>
      <c r="P10" s="62">
        <v>18</v>
      </c>
      <c r="Q10" s="63">
        <f t="shared" si="1"/>
        <v>0</v>
      </c>
      <c r="R10" s="64">
        <v>1000</v>
      </c>
      <c r="S10" s="63">
        <f t="shared" si="2"/>
        <v>0</v>
      </c>
      <c r="T10" s="44"/>
      <c r="U10" s="132" t="str">
        <f t="shared" si="3"/>
        <v/>
      </c>
      <c r="V10" s="132" t="str">
        <f t="shared" si="4"/>
        <v/>
      </c>
      <c r="W10" s="119" t="str">
        <f t="shared" si="5"/>
        <v/>
      </c>
      <c r="X10" s="119" t="str">
        <f t="shared" si="6"/>
        <v/>
      </c>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row>
    <row r="11" spans="1:95" ht="18" customHeight="1">
      <c r="A11" s="493" t="s">
        <v>10</v>
      </c>
      <c r="B11" s="494"/>
      <c r="C11" s="494"/>
      <c r="D11" s="494"/>
      <c r="E11" s="494"/>
      <c r="F11" s="494"/>
      <c r="G11" s="59">
        <v>3200</v>
      </c>
      <c r="H11" s="60">
        <f>非会員用申込書!H9</f>
        <v>0</v>
      </c>
      <c r="I11" s="491"/>
      <c r="J11" s="491"/>
      <c r="K11" s="492"/>
      <c r="L11" s="52"/>
      <c r="M11" s="45"/>
      <c r="N11" s="61">
        <f t="shared" si="0"/>
        <v>0</v>
      </c>
      <c r="O11" s="46"/>
      <c r="P11" s="62">
        <v>8</v>
      </c>
      <c r="Q11" s="63">
        <f t="shared" si="1"/>
        <v>0</v>
      </c>
      <c r="R11" s="64">
        <v>400</v>
      </c>
      <c r="S11" s="63">
        <f t="shared" si="2"/>
        <v>0</v>
      </c>
      <c r="T11" s="44"/>
      <c r="U11" s="132" t="str">
        <f t="shared" si="3"/>
        <v/>
      </c>
      <c r="V11" s="132" t="str">
        <f t="shared" si="4"/>
        <v/>
      </c>
      <c r="W11" s="119" t="str">
        <f t="shared" si="5"/>
        <v/>
      </c>
      <c r="X11" s="119" t="str">
        <f t="shared" si="6"/>
        <v/>
      </c>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row>
    <row r="12" spans="1:95" ht="18" customHeight="1">
      <c r="A12" s="493" t="s">
        <v>11</v>
      </c>
      <c r="B12" s="494"/>
      <c r="C12" s="494"/>
      <c r="D12" s="494"/>
      <c r="E12" s="494"/>
      <c r="F12" s="494"/>
      <c r="G12" s="59">
        <v>3500</v>
      </c>
      <c r="H12" s="60">
        <f>非会員用申込書!H10</f>
        <v>0</v>
      </c>
      <c r="I12" s="491" t="s">
        <v>54</v>
      </c>
      <c r="J12" s="491"/>
      <c r="K12" s="492"/>
      <c r="L12" s="52"/>
      <c r="M12" s="45"/>
      <c r="N12" s="61">
        <f t="shared" si="0"/>
        <v>0</v>
      </c>
      <c r="O12" s="46"/>
      <c r="P12" s="62">
        <v>13</v>
      </c>
      <c r="Q12" s="63">
        <f t="shared" si="1"/>
        <v>0</v>
      </c>
      <c r="R12" s="64">
        <v>820</v>
      </c>
      <c r="S12" s="63">
        <f t="shared" si="2"/>
        <v>0</v>
      </c>
      <c r="T12" s="44"/>
      <c r="U12" s="132" t="str">
        <f t="shared" si="3"/>
        <v/>
      </c>
      <c r="V12" s="132" t="str">
        <f t="shared" si="4"/>
        <v/>
      </c>
      <c r="W12" s="119" t="str">
        <f t="shared" si="5"/>
        <v/>
      </c>
      <c r="X12" s="119" t="str">
        <f t="shared" si="6"/>
        <v/>
      </c>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row>
    <row r="13" spans="1:95" ht="18" customHeight="1">
      <c r="A13" s="495" t="s">
        <v>201</v>
      </c>
      <c r="B13" s="496"/>
      <c r="C13" s="496"/>
      <c r="D13" s="496"/>
      <c r="E13" s="496"/>
      <c r="F13" s="496"/>
      <c r="G13" s="133">
        <v>4900</v>
      </c>
      <c r="H13" s="60">
        <f>非会員用申込書!H11</f>
        <v>0</v>
      </c>
      <c r="I13" s="491"/>
      <c r="J13" s="491"/>
      <c r="K13" s="492"/>
      <c r="L13" s="52"/>
      <c r="M13" s="45"/>
      <c r="N13" s="61">
        <f t="shared" si="0"/>
        <v>0</v>
      </c>
      <c r="O13" s="46"/>
      <c r="P13" s="62">
        <v>15</v>
      </c>
      <c r="Q13" s="63">
        <f t="shared" si="1"/>
        <v>0</v>
      </c>
      <c r="R13" s="64">
        <v>760</v>
      </c>
      <c r="S13" s="63">
        <f t="shared" si="2"/>
        <v>0</v>
      </c>
      <c r="T13" s="44"/>
      <c r="U13" s="132" t="str">
        <f t="shared" si="3"/>
        <v/>
      </c>
      <c r="V13" s="132" t="str">
        <f t="shared" si="4"/>
        <v/>
      </c>
      <c r="W13" s="119" t="str">
        <f t="shared" si="5"/>
        <v/>
      </c>
      <c r="X13" s="119" t="str">
        <f t="shared" si="6"/>
        <v/>
      </c>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row>
    <row r="14" spans="1:95" ht="18" customHeight="1">
      <c r="A14" s="497" t="s">
        <v>245</v>
      </c>
      <c r="B14" s="498"/>
      <c r="C14" s="498"/>
      <c r="D14" s="498"/>
      <c r="E14" s="498"/>
      <c r="F14" s="499"/>
      <c r="G14" s="59">
        <v>2500</v>
      </c>
      <c r="H14" s="60">
        <f>非会員用申込書!H12</f>
        <v>0</v>
      </c>
      <c r="I14" s="491"/>
      <c r="J14" s="491"/>
      <c r="K14" s="492"/>
      <c r="L14" s="44"/>
      <c r="M14" s="45"/>
      <c r="N14" s="61">
        <f t="shared" si="0"/>
        <v>0</v>
      </c>
      <c r="O14" s="46"/>
      <c r="P14" s="62">
        <v>11</v>
      </c>
      <c r="Q14" s="63">
        <f t="shared" si="1"/>
        <v>0</v>
      </c>
      <c r="R14" s="64">
        <v>580</v>
      </c>
      <c r="S14" s="63">
        <f t="shared" si="2"/>
        <v>0</v>
      </c>
      <c r="T14" s="44"/>
      <c r="U14" s="132" t="str">
        <f t="shared" si="3"/>
        <v/>
      </c>
      <c r="V14" s="132" t="str">
        <f t="shared" si="4"/>
        <v/>
      </c>
      <c r="W14" s="119" t="str">
        <f t="shared" si="5"/>
        <v/>
      </c>
      <c r="X14" s="119" t="str">
        <f t="shared" si="6"/>
        <v/>
      </c>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row>
    <row r="15" spans="1:95" ht="18" customHeight="1">
      <c r="A15" s="497" t="s">
        <v>244</v>
      </c>
      <c r="B15" s="498"/>
      <c r="C15" s="498"/>
      <c r="D15" s="498"/>
      <c r="E15" s="498"/>
      <c r="F15" s="499"/>
      <c r="G15" s="59">
        <v>2300</v>
      </c>
      <c r="H15" s="60">
        <f>非会員用申込書!H13</f>
        <v>0</v>
      </c>
      <c r="I15" s="491"/>
      <c r="J15" s="491"/>
      <c r="K15" s="492"/>
      <c r="L15" s="44"/>
      <c r="M15" s="45"/>
      <c r="N15" s="61">
        <f t="shared" si="0"/>
        <v>0</v>
      </c>
      <c r="O15" s="46"/>
      <c r="P15" s="62">
        <v>9</v>
      </c>
      <c r="Q15" s="63">
        <f t="shared" si="1"/>
        <v>0</v>
      </c>
      <c r="R15" s="64">
        <v>500</v>
      </c>
      <c r="S15" s="63">
        <f t="shared" si="2"/>
        <v>0</v>
      </c>
      <c r="T15" s="44"/>
      <c r="U15" s="132" t="str">
        <f t="shared" si="3"/>
        <v/>
      </c>
      <c r="V15" s="132" t="str">
        <f t="shared" si="4"/>
        <v/>
      </c>
      <c r="W15" s="119" t="str">
        <f t="shared" si="5"/>
        <v/>
      </c>
      <c r="X15" s="119" t="str">
        <f t="shared" si="6"/>
        <v/>
      </c>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row>
    <row r="16" spans="1:95" ht="18" customHeight="1">
      <c r="A16" s="493" t="s">
        <v>12</v>
      </c>
      <c r="B16" s="494"/>
      <c r="C16" s="494"/>
      <c r="D16" s="494"/>
      <c r="E16" s="494"/>
      <c r="F16" s="494"/>
      <c r="G16" s="59">
        <v>70</v>
      </c>
      <c r="H16" s="60">
        <f>非会員用申込書!H14</f>
        <v>0</v>
      </c>
      <c r="I16" s="491"/>
      <c r="J16" s="491"/>
      <c r="K16" s="492"/>
      <c r="L16" s="44"/>
      <c r="M16" s="45"/>
      <c r="N16" s="61">
        <f t="shared" si="0"/>
        <v>0</v>
      </c>
      <c r="O16" s="46"/>
      <c r="P16" s="65">
        <v>1.5</v>
      </c>
      <c r="Q16" s="63">
        <f t="shared" si="1"/>
        <v>0</v>
      </c>
      <c r="R16" s="64">
        <v>20</v>
      </c>
      <c r="S16" s="63">
        <f t="shared" si="2"/>
        <v>0</v>
      </c>
      <c r="T16" s="44"/>
      <c r="U16" s="132" t="str">
        <f t="shared" si="3"/>
        <v/>
      </c>
      <c r="V16" s="132" t="str">
        <f t="shared" si="4"/>
        <v/>
      </c>
      <c r="W16" s="119" t="str">
        <f t="shared" si="5"/>
        <v/>
      </c>
      <c r="X16" s="119" t="str">
        <f t="shared" si="6"/>
        <v/>
      </c>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row>
    <row r="17" spans="1:95" ht="18" customHeight="1">
      <c r="A17" s="493" t="s">
        <v>13</v>
      </c>
      <c r="B17" s="494"/>
      <c r="C17" s="494"/>
      <c r="D17" s="494"/>
      <c r="E17" s="494"/>
      <c r="F17" s="494"/>
      <c r="G17" s="59">
        <v>70</v>
      </c>
      <c r="H17" s="60">
        <f>非会員用申込書!H15</f>
        <v>0</v>
      </c>
      <c r="I17" s="491"/>
      <c r="J17" s="491"/>
      <c r="K17" s="492"/>
      <c r="L17" s="44"/>
      <c r="M17" s="45"/>
      <c r="N17" s="61">
        <f t="shared" si="0"/>
        <v>0</v>
      </c>
      <c r="O17" s="46"/>
      <c r="P17" s="65">
        <v>1.5</v>
      </c>
      <c r="Q17" s="63">
        <f t="shared" si="1"/>
        <v>0</v>
      </c>
      <c r="R17" s="64">
        <v>20</v>
      </c>
      <c r="S17" s="63">
        <f t="shared" si="2"/>
        <v>0</v>
      </c>
      <c r="T17" s="44"/>
      <c r="U17" s="132" t="str">
        <f t="shared" si="3"/>
        <v/>
      </c>
      <c r="V17" s="132" t="str">
        <f t="shared" si="4"/>
        <v/>
      </c>
      <c r="W17" s="119" t="str">
        <f t="shared" si="5"/>
        <v/>
      </c>
      <c r="X17" s="119" t="str">
        <f t="shared" si="6"/>
        <v/>
      </c>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row>
    <row r="18" spans="1:95" ht="18" customHeight="1">
      <c r="A18" s="493" t="s">
        <v>14</v>
      </c>
      <c r="B18" s="494"/>
      <c r="C18" s="494"/>
      <c r="D18" s="494"/>
      <c r="E18" s="494"/>
      <c r="F18" s="494"/>
      <c r="G18" s="59">
        <v>70</v>
      </c>
      <c r="H18" s="60">
        <f>非会員用申込書!H16</f>
        <v>0</v>
      </c>
      <c r="I18" s="491"/>
      <c r="J18" s="491"/>
      <c r="K18" s="492"/>
      <c r="L18" s="44"/>
      <c r="M18" s="45"/>
      <c r="N18" s="61">
        <f t="shared" si="0"/>
        <v>0</v>
      </c>
      <c r="O18" s="46"/>
      <c r="P18" s="65">
        <v>1.5</v>
      </c>
      <c r="Q18" s="63">
        <f t="shared" si="1"/>
        <v>0</v>
      </c>
      <c r="R18" s="64">
        <v>20</v>
      </c>
      <c r="S18" s="63">
        <f t="shared" si="2"/>
        <v>0</v>
      </c>
      <c r="T18" s="44"/>
      <c r="U18" s="132" t="str">
        <f t="shared" si="3"/>
        <v/>
      </c>
      <c r="V18" s="132" t="str">
        <f t="shared" si="4"/>
        <v/>
      </c>
      <c r="W18" s="119" t="str">
        <f t="shared" si="5"/>
        <v/>
      </c>
      <c r="X18" s="119" t="str">
        <f t="shared" si="6"/>
        <v/>
      </c>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row>
    <row r="19" spans="1:95" ht="18" customHeight="1">
      <c r="A19" s="490" t="s">
        <v>15</v>
      </c>
      <c r="B19" s="416"/>
      <c r="C19" s="416"/>
      <c r="D19" s="416"/>
      <c r="E19" s="416"/>
      <c r="F19" s="416"/>
      <c r="G19" s="59">
        <v>61</v>
      </c>
      <c r="H19" s="60">
        <f>非会員用申込書!H17</f>
        <v>0</v>
      </c>
      <c r="I19" s="491"/>
      <c r="J19" s="491"/>
      <c r="K19" s="492"/>
      <c r="L19" s="44"/>
      <c r="M19" s="45"/>
      <c r="N19" s="61">
        <f t="shared" si="0"/>
        <v>0</v>
      </c>
      <c r="O19" s="46"/>
      <c r="P19" s="65">
        <v>1.5</v>
      </c>
      <c r="Q19" s="63">
        <f t="shared" si="1"/>
        <v>0</v>
      </c>
      <c r="R19" s="64">
        <v>20</v>
      </c>
      <c r="S19" s="63">
        <f t="shared" si="2"/>
        <v>0</v>
      </c>
      <c r="T19" s="44"/>
      <c r="U19" s="132" t="str">
        <f t="shared" si="3"/>
        <v/>
      </c>
      <c r="V19" s="132" t="str">
        <f t="shared" si="4"/>
        <v/>
      </c>
      <c r="W19" s="119" t="str">
        <f t="shared" si="5"/>
        <v/>
      </c>
      <c r="X19" s="119" t="str">
        <f t="shared" si="6"/>
        <v/>
      </c>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row>
    <row r="20" spans="1:95" ht="18" customHeight="1">
      <c r="A20" s="490" t="s">
        <v>199</v>
      </c>
      <c r="B20" s="416"/>
      <c r="C20" s="416"/>
      <c r="D20" s="416"/>
      <c r="E20" s="416"/>
      <c r="F20" s="416"/>
      <c r="G20" s="59">
        <v>82</v>
      </c>
      <c r="H20" s="60">
        <f>非会員用申込書!H18</f>
        <v>0</v>
      </c>
      <c r="I20" s="491"/>
      <c r="J20" s="491"/>
      <c r="K20" s="492"/>
      <c r="L20" s="44"/>
      <c r="M20" s="45"/>
      <c r="N20" s="61">
        <f t="shared" si="0"/>
        <v>0</v>
      </c>
      <c r="O20" s="46"/>
      <c r="P20" s="65">
        <v>1.5</v>
      </c>
      <c r="Q20" s="63">
        <f t="shared" si="1"/>
        <v>0</v>
      </c>
      <c r="R20" s="64">
        <v>20</v>
      </c>
      <c r="S20" s="63">
        <f t="shared" si="2"/>
        <v>0</v>
      </c>
      <c r="T20" s="44"/>
      <c r="U20" s="132" t="str">
        <f t="shared" si="3"/>
        <v/>
      </c>
      <c r="V20" s="132" t="str">
        <f t="shared" si="4"/>
        <v/>
      </c>
      <c r="W20" s="119" t="str">
        <f t="shared" si="5"/>
        <v/>
      </c>
      <c r="X20" s="119" t="str">
        <f t="shared" si="6"/>
        <v/>
      </c>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row>
    <row r="21" spans="1:95" ht="18" customHeight="1">
      <c r="A21" s="490" t="s">
        <v>17</v>
      </c>
      <c r="B21" s="416"/>
      <c r="C21" s="416"/>
      <c r="D21" s="416"/>
      <c r="E21" s="416"/>
      <c r="F21" s="416"/>
      <c r="G21" s="59">
        <v>381</v>
      </c>
      <c r="H21" s="60">
        <f>非会員用申込書!H19</f>
        <v>0</v>
      </c>
      <c r="I21" s="491"/>
      <c r="J21" s="491"/>
      <c r="K21" s="492"/>
      <c r="L21" s="44"/>
      <c r="M21" s="45"/>
      <c r="N21" s="61">
        <f t="shared" si="0"/>
        <v>0</v>
      </c>
      <c r="O21" s="46"/>
      <c r="P21" s="62">
        <v>2</v>
      </c>
      <c r="Q21" s="63">
        <f t="shared" si="1"/>
        <v>0</v>
      </c>
      <c r="R21" s="64">
        <v>60</v>
      </c>
      <c r="S21" s="63">
        <f t="shared" si="2"/>
        <v>0</v>
      </c>
      <c r="T21" s="44"/>
      <c r="U21" s="132" t="str">
        <f t="shared" si="3"/>
        <v/>
      </c>
      <c r="V21" s="132" t="str">
        <f t="shared" si="4"/>
        <v/>
      </c>
      <c r="W21" s="119" t="str">
        <f t="shared" si="5"/>
        <v/>
      </c>
      <c r="X21" s="119" t="str">
        <f t="shared" si="6"/>
        <v/>
      </c>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row>
    <row r="22" spans="1:95" ht="18" customHeight="1" thickBot="1">
      <c r="A22" s="476" t="s">
        <v>18</v>
      </c>
      <c r="B22" s="477"/>
      <c r="C22" s="477"/>
      <c r="D22" s="477"/>
      <c r="E22" s="477"/>
      <c r="F22" s="477"/>
      <c r="G22" s="66">
        <v>660</v>
      </c>
      <c r="H22" s="60">
        <f>非会員用申込書!H20</f>
        <v>0</v>
      </c>
      <c r="I22" s="478"/>
      <c r="J22" s="478"/>
      <c r="K22" s="479"/>
      <c r="L22" s="44"/>
      <c r="M22" s="45"/>
      <c r="N22" s="61">
        <f t="shared" si="0"/>
        <v>0</v>
      </c>
      <c r="O22" s="46"/>
      <c r="P22" s="62">
        <v>2</v>
      </c>
      <c r="Q22" s="63">
        <f t="shared" si="1"/>
        <v>0</v>
      </c>
      <c r="R22" s="67">
        <v>60</v>
      </c>
      <c r="S22" s="63">
        <f>R22*H22</f>
        <v>0</v>
      </c>
      <c r="T22" s="44"/>
      <c r="U22" s="132" t="str">
        <f t="shared" si="3"/>
        <v/>
      </c>
      <c r="V22" s="132" t="str">
        <f t="shared" si="4"/>
        <v/>
      </c>
      <c r="W22" s="119" t="str">
        <f t="shared" si="5"/>
        <v/>
      </c>
      <c r="X22" s="119" t="str">
        <f t="shared" si="6"/>
        <v/>
      </c>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row>
    <row r="23" spans="1:95" ht="18" customHeight="1">
      <c r="A23" s="480" t="s">
        <v>124</v>
      </c>
      <c r="B23" s="481"/>
      <c r="C23" s="481"/>
      <c r="D23" s="481"/>
      <c r="E23" s="481"/>
      <c r="F23" s="481"/>
      <c r="G23" s="68"/>
      <c r="H23" s="69"/>
      <c r="I23" s="70"/>
      <c r="J23" s="70"/>
      <c r="K23" s="71"/>
      <c r="L23" s="44"/>
      <c r="M23" s="45"/>
      <c r="N23" s="72"/>
      <c r="O23" s="46"/>
      <c r="P23" s="73"/>
      <c r="Q23" s="73"/>
      <c r="R23" s="73"/>
      <c r="S23" s="73"/>
      <c r="T23" s="44"/>
      <c r="U23" s="132" t="str">
        <f t="shared" si="3"/>
        <v/>
      </c>
      <c r="V23" s="132" t="str">
        <f t="shared" si="4"/>
        <v/>
      </c>
      <c r="W23" s="119" t="str">
        <f t="shared" si="5"/>
        <v/>
      </c>
      <c r="X23" s="119" t="str">
        <f t="shared" si="6"/>
        <v/>
      </c>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row>
    <row r="24" spans="1:95" ht="18" customHeight="1">
      <c r="A24" s="482" t="s">
        <v>160</v>
      </c>
      <c r="B24" s="483"/>
      <c r="C24" s="483"/>
      <c r="D24" s="483"/>
      <c r="E24" s="483"/>
      <c r="F24" s="483"/>
      <c r="G24" s="170">
        <v>3143</v>
      </c>
      <c r="H24" s="75">
        <f>非会員用申込書!H22</f>
        <v>0</v>
      </c>
      <c r="I24" s="484" t="s">
        <v>165</v>
      </c>
      <c r="J24" s="485"/>
      <c r="K24" s="486"/>
      <c r="L24" s="76"/>
      <c r="M24" s="45"/>
      <c r="N24" s="77"/>
      <c r="O24" s="46"/>
      <c r="P24" s="474" t="s">
        <v>146</v>
      </c>
      <c r="Q24" s="78"/>
      <c r="R24" s="443" t="s">
        <v>146</v>
      </c>
      <c r="S24" s="78"/>
      <c r="T24" s="44"/>
      <c r="U24" s="132"/>
      <c r="V24" s="132"/>
      <c r="W24" s="119"/>
      <c r="X24" s="119"/>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row>
    <row r="25" spans="1:95" ht="18" customHeight="1" thickBot="1">
      <c r="A25" s="445" t="s">
        <v>186</v>
      </c>
      <c r="B25" s="446"/>
      <c r="C25" s="446"/>
      <c r="D25" s="446"/>
      <c r="E25" s="446"/>
      <c r="F25" s="446"/>
      <c r="G25" s="169">
        <v>4620</v>
      </c>
      <c r="H25" s="75">
        <f>非会員用申込書!H23</f>
        <v>0</v>
      </c>
      <c r="I25" s="487"/>
      <c r="J25" s="488"/>
      <c r="K25" s="489"/>
      <c r="L25" s="76"/>
      <c r="M25" s="45"/>
      <c r="N25" s="77"/>
      <c r="O25" s="46"/>
      <c r="P25" s="475"/>
      <c r="Q25" s="78"/>
      <c r="R25" s="444"/>
      <c r="S25" s="78"/>
      <c r="T25" s="44"/>
      <c r="U25" s="132"/>
      <c r="V25" s="132"/>
      <c r="W25" s="119"/>
      <c r="X25" s="119"/>
      <c r="Y25" s="44"/>
      <c r="Z25" s="44"/>
      <c r="AA25" s="44"/>
      <c r="AB25" s="44"/>
      <c r="AC25" s="44"/>
      <c r="AD25" s="44"/>
      <c r="AE25" s="44"/>
      <c r="AF25" s="44"/>
      <c r="AG25" s="44"/>
      <c r="AH25" s="44"/>
      <c r="AI25" s="44"/>
      <c r="AJ25" s="44"/>
      <c r="AK25" s="44"/>
      <c r="AL25" s="44"/>
      <c r="AM25" s="44"/>
      <c r="AN25" s="44"/>
      <c r="AO25" s="44"/>
      <c r="AP25" s="44"/>
      <c r="AQ25" s="44"/>
      <c r="AR25" s="44"/>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row>
    <row r="26" spans="1:95" ht="18" customHeight="1">
      <c r="A26" s="447" t="s">
        <v>125</v>
      </c>
      <c r="B26" s="448"/>
      <c r="C26" s="448"/>
      <c r="D26" s="448"/>
      <c r="E26" s="448"/>
      <c r="F26" s="448"/>
      <c r="G26" s="79"/>
      <c r="H26" s="80"/>
      <c r="I26" s="81"/>
      <c r="J26" s="81"/>
      <c r="K26" s="82"/>
      <c r="L26" s="76"/>
      <c r="M26" s="45"/>
      <c r="N26" s="72"/>
      <c r="O26" s="46"/>
      <c r="P26" s="73"/>
      <c r="Q26" s="73"/>
      <c r="R26" s="73"/>
      <c r="S26" s="73"/>
      <c r="T26" s="44"/>
      <c r="U26" s="132" t="str">
        <f t="shared" si="3"/>
        <v/>
      </c>
      <c r="V26" s="132" t="str">
        <f t="shared" si="4"/>
        <v/>
      </c>
      <c r="W26" s="119" t="str">
        <f t="shared" si="5"/>
        <v/>
      </c>
      <c r="X26" s="119" t="str">
        <f t="shared" si="6"/>
        <v/>
      </c>
      <c r="Y26" s="44"/>
      <c r="Z26" s="44"/>
      <c r="AA26" s="44"/>
      <c r="AB26" s="44"/>
      <c r="AC26" s="44"/>
      <c r="AD26" s="44"/>
      <c r="AE26" s="44"/>
      <c r="AF26" s="44"/>
      <c r="AG26" s="44"/>
      <c r="AH26" s="44"/>
      <c r="AI26" s="44"/>
      <c r="AJ26" s="44"/>
      <c r="AK26" s="44"/>
      <c r="AL26" s="44"/>
      <c r="AM26" s="44"/>
      <c r="AN26" s="44"/>
      <c r="AO26" s="44"/>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c r="BZ26" s="44"/>
      <c r="CA26" s="44"/>
      <c r="CB26" s="44"/>
      <c r="CC26" s="44"/>
      <c r="CD26" s="44"/>
      <c r="CE26" s="44"/>
      <c r="CF26" s="44"/>
      <c r="CG26" s="44"/>
      <c r="CH26" s="44"/>
      <c r="CI26" s="44"/>
      <c r="CJ26" s="44"/>
      <c r="CK26" s="44"/>
      <c r="CL26" s="44"/>
      <c r="CM26" s="44"/>
      <c r="CN26" s="44"/>
      <c r="CO26" s="44"/>
      <c r="CP26" s="44"/>
      <c r="CQ26" s="44"/>
    </row>
    <row r="27" spans="1:95" ht="18" customHeight="1">
      <c r="A27" s="449" t="s">
        <v>242</v>
      </c>
      <c r="B27" s="450"/>
      <c r="C27" s="450"/>
      <c r="D27" s="450"/>
      <c r="E27" s="450"/>
      <c r="F27" s="450"/>
      <c r="G27" s="74">
        <v>6800</v>
      </c>
      <c r="H27" s="75">
        <f>非会員用申込書!H25</f>
        <v>0</v>
      </c>
      <c r="I27" s="451" t="s">
        <v>164</v>
      </c>
      <c r="J27" s="452"/>
      <c r="K27" s="453"/>
      <c r="L27" s="76"/>
      <c r="M27" s="45"/>
      <c r="N27" s="61">
        <f>G27*H27</f>
        <v>0</v>
      </c>
      <c r="O27" s="46"/>
      <c r="P27" s="62">
        <v>18</v>
      </c>
      <c r="Q27" s="63">
        <f>P27*H27</f>
        <v>0</v>
      </c>
      <c r="R27" s="64">
        <v>880</v>
      </c>
      <c r="S27" s="63">
        <f>R27*H27</f>
        <v>0</v>
      </c>
      <c r="T27" s="44"/>
      <c r="U27" s="132" t="str">
        <f t="shared" si="3"/>
        <v/>
      </c>
      <c r="V27" s="132" t="str">
        <f t="shared" si="4"/>
        <v/>
      </c>
      <c r="W27" s="119" t="str">
        <f t="shared" si="5"/>
        <v/>
      </c>
      <c r="X27" s="119" t="str">
        <f t="shared" si="6"/>
        <v/>
      </c>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c r="BZ27" s="44"/>
      <c r="CA27" s="44"/>
      <c r="CB27" s="44"/>
      <c r="CC27" s="44"/>
      <c r="CD27" s="44"/>
      <c r="CE27" s="44"/>
      <c r="CF27" s="44"/>
      <c r="CG27" s="44"/>
      <c r="CH27" s="44"/>
      <c r="CI27" s="44"/>
      <c r="CJ27" s="44"/>
      <c r="CK27" s="44"/>
      <c r="CL27" s="44"/>
      <c r="CM27" s="44"/>
      <c r="CN27" s="44"/>
      <c r="CO27" s="44"/>
      <c r="CP27" s="44"/>
      <c r="CQ27" s="44"/>
    </row>
    <row r="28" spans="1:95" ht="18" customHeight="1">
      <c r="A28" s="449" t="s">
        <v>231</v>
      </c>
      <c r="B28" s="450"/>
      <c r="C28" s="450"/>
      <c r="D28" s="450"/>
      <c r="E28" s="450"/>
      <c r="F28" s="450"/>
      <c r="G28" s="74">
        <v>4500</v>
      </c>
      <c r="H28" s="75">
        <f>非会員用申込書!H26</f>
        <v>0</v>
      </c>
      <c r="I28" s="454"/>
      <c r="J28" s="455"/>
      <c r="K28" s="456"/>
      <c r="L28" s="76"/>
      <c r="M28" s="45"/>
      <c r="N28" s="61">
        <f t="shared" ref="N28:N30" si="7">G28*H28</f>
        <v>0</v>
      </c>
      <c r="O28" s="46"/>
      <c r="P28" s="62">
        <v>10</v>
      </c>
      <c r="Q28" s="63">
        <f t="shared" ref="Q28:Q30" si="8">P28*H28</f>
        <v>0</v>
      </c>
      <c r="R28" s="64">
        <v>480</v>
      </c>
      <c r="S28" s="63">
        <f t="shared" ref="S28:S30" si="9">R28*H28</f>
        <v>0</v>
      </c>
      <c r="T28" s="44"/>
      <c r="U28" s="132" t="str">
        <f t="shared" si="3"/>
        <v/>
      </c>
      <c r="V28" s="132" t="str">
        <f t="shared" si="4"/>
        <v/>
      </c>
      <c r="W28" s="119" t="str">
        <f t="shared" si="5"/>
        <v/>
      </c>
      <c r="X28" s="119" t="str">
        <f t="shared" si="6"/>
        <v/>
      </c>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c r="BZ28" s="44"/>
      <c r="CA28" s="44"/>
      <c r="CB28" s="44"/>
      <c r="CC28" s="44"/>
      <c r="CD28" s="44"/>
      <c r="CE28" s="44"/>
      <c r="CF28" s="44"/>
      <c r="CG28" s="44"/>
      <c r="CH28" s="44"/>
      <c r="CI28" s="44"/>
      <c r="CJ28" s="44"/>
      <c r="CK28" s="44"/>
      <c r="CL28" s="44"/>
      <c r="CM28" s="44"/>
      <c r="CN28" s="44"/>
      <c r="CO28" s="44"/>
      <c r="CP28" s="44"/>
      <c r="CQ28" s="44"/>
    </row>
    <row r="29" spans="1:95" ht="18" customHeight="1">
      <c r="A29" s="460" t="s">
        <v>200</v>
      </c>
      <c r="B29" s="461"/>
      <c r="C29" s="461"/>
      <c r="D29" s="461"/>
      <c r="E29" s="461"/>
      <c r="F29" s="461"/>
      <c r="G29" s="74">
        <v>4600</v>
      </c>
      <c r="H29" s="75">
        <f>非会員用申込書!H27</f>
        <v>0</v>
      </c>
      <c r="I29" s="454"/>
      <c r="J29" s="455"/>
      <c r="K29" s="456"/>
      <c r="L29" s="76"/>
      <c r="M29" s="45"/>
      <c r="N29" s="61">
        <f t="shared" si="7"/>
        <v>0</v>
      </c>
      <c r="O29" s="46"/>
      <c r="P29" s="62">
        <v>10</v>
      </c>
      <c r="Q29" s="63">
        <f t="shared" si="8"/>
        <v>0</v>
      </c>
      <c r="R29" s="64">
        <v>480</v>
      </c>
      <c r="S29" s="63">
        <f t="shared" si="9"/>
        <v>0</v>
      </c>
      <c r="T29" s="44"/>
      <c r="U29" s="132" t="str">
        <f t="shared" si="3"/>
        <v/>
      </c>
      <c r="V29" s="132" t="str">
        <f t="shared" si="4"/>
        <v/>
      </c>
      <c r="W29" s="119" t="str">
        <f t="shared" si="5"/>
        <v/>
      </c>
      <c r="X29" s="119" t="str">
        <f t="shared" si="6"/>
        <v/>
      </c>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c r="BZ29" s="44"/>
      <c r="CA29" s="44"/>
      <c r="CB29" s="44"/>
      <c r="CC29" s="44"/>
      <c r="CD29" s="44"/>
      <c r="CE29" s="44"/>
      <c r="CF29" s="44"/>
      <c r="CG29" s="44"/>
      <c r="CH29" s="44"/>
      <c r="CI29" s="44"/>
      <c r="CJ29" s="44"/>
      <c r="CK29" s="44"/>
      <c r="CL29" s="44"/>
      <c r="CM29" s="44"/>
      <c r="CN29" s="44"/>
      <c r="CO29" s="44"/>
      <c r="CP29" s="44"/>
      <c r="CQ29" s="44"/>
    </row>
    <row r="30" spans="1:95" ht="18" customHeight="1" thickBot="1">
      <c r="A30" s="462" t="s">
        <v>22</v>
      </c>
      <c r="B30" s="463"/>
      <c r="C30" s="463"/>
      <c r="D30" s="463"/>
      <c r="E30" s="463"/>
      <c r="F30" s="463"/>
      <c r="G30" s="83">
        <v>2950</v>
      </c>
      <c r="H30" s="75">
        <f>非会員用申込書!H28</f>
        <v>0</v>
      </c>
      <c r="I30" s="457"/>
      <c r="J30" s="458"/>
      <c r="K30" s="459"/>
      <c r="L30" s="76"/>
      <c r="M30" s="45"/>
      <c r="N30" s="61">
        <f t="shared" si="7"/>
        <v>0</v>
      </c>
      <c r="O30" s="46"/>
      <c r="P30" s="84">
        <v>15</v>
      </c>
      <c r="Q30" s="63">
        <f t="shared" si="8"/>
        <v>0</v>
      </c>
      <c r="R30" s="85">
        <v>160</v>
      </c>
      <c r="S30" s="63">
        <f t="shared" si="9"/>
        <v>0</v>
      </c>
      <c r="T30" s="44"/>
      <c r="U30" s="132" t="str">
        <f t="shared" si="3"/>
        <v/>
      </c>
      <c r="V30" s="132" t="str">
        <f t="shared" si="4"/>
        <v/>
      </c>
      <c r="W30" s="119" t="str">
        <f t="shared" si="5"/>
        <v/>
      </c>
      <c r="X30" s="119" t="str">
        <f t="shared" si="6"/>
        <v/>
      </c>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row>
    <row r="31" spans="1:95" ht="25.05" customHeight="1" thickTop="1" thickBot="1">
      <c r="A31" s="464" t="s">
        <v>150</v>
      </c>
      <c r="B31" s="465"/>
      <c r="C31" s="465"/>
      <c r="D31" s="465"/>
      <c r="E31" s="465"/>
      <c r="F31" s="466"/>
      <c r="G31" s="168"/>
      <c r="H31" s="86">
        <v>1</v>
      </c>
      <c r="I31" s="467"/>
      <c r="J31" s="468"/>
      <c r="K31" s="469"/>
      <c r="L31" s="44"/>
      <c r="M31" s="87" t="s">
        <v>40</v>
      </c>
      <c r="N31" s="88">
        <f>SUM(N7:N30)</f>
        <v>0</v>
      </c>
      <c r="O31" s="46"/>
      <c r="P31" s="89" t="s">
        <v>56</v>
      </c>
      <c r="Q31" s="90" t="str">
        <f>TEXT(SUM(Q7:Q30), "0") &amp; " mm"</f>
        <v>0 mm</v>
      </c>
      <c r="R31" s="91" t="s">
        <v>57</v>
      </c>
      <c r="S31" s="92" t="str">
        <f>TEXT(SUM(S7:S30), "0") &amp; " g"</f>
        <v>0 g</v>
      </c>
      <c r="T31" s="44"/>
      <c r="U31" s="132" t="str">
        <f t="shared" ref="U31" si="10">IF(H31&gt;=1, A31, "")</f>
        <v xml:space="preserve">送 料   </v>
      </c>
      <c r="V31" s="132">
        <f t="shared" ref="V31" si="11">IF(H31&gt;=1, G31, "")</f>
        <v>0</v>
      </c>
      <c r="W31" s="119">
        <f t="shared" ref="W31" si="12">IF(H31&gt;=1, H31, "")</f>
        <v>1</v>
      </c>
      <c r="X31" s="119">
        <f>IF(H31&gt;=1, G31, "")</f>
        <v>0</v>
      </c>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c r="BZ31" s="44"/>
      <c r="CA31" s="44"/>
      <c r="CB31" s="44"/>
      <c r="CC31" s="44"/>
      <c r="CD31" s="44"/>
      <c r="CE31" s="44"/>
      <c r="CF31" s="44"/>
      <c r="CG31" s="44"/>
      <c r="CH31" s="44"/>
      <c r="CI31" s="44"/>
      <c r="CJ31" s="44"/>
      <c r="CK31" s="44"/>
      <c r="CL31" s="44"/>
      <c r="CM31" s="44"/>
      <c r="CN31" s="44"/>
      <c r="CO31" s="44"/>
      <c r="CP31" s="44"/>
      <c r="CQ31" s="44"/>
    </row>
    <row r="32" spans="1:95" ht="25.05" hidden="1" customHeight="1">
      <c r="A32" s="464" t="s">
        <v>166</v>
      </c>
      <c r="B32" s="465"/>
      <c r="C32" s="465"/>
      <c r="D32" s="465"/>
      <c r="E32" s="465"/>
      <c r="F32" s="466"/>
      <c r="G32" s="134" t="s">
        <v>195</v>
      </c>
      <c r="H32" s="93" t="s">
        <v>195</v>
      </c>
      <c r="I32" s="470"/>
      <c r="J32" s="471"/>
      <c r="K32" s="472"/>
      <c r="L32" s="44"/>
      <c r="M32" s="44"/>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c r="AO32" s="44"/>
      <c r="AP32" s="44"/>
      <c r="AQ32" s="44"/>
      <c r="AR32" s="44"/>
      <c r="AS32" s="44"/>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c r="BZ32" s="44"/>
      <c r="CA32" s="44"/>
      <c r="CB32" s="44"/>
      <c r="CC32" s="44"/>
      <c r="CD32" s="44"/>
      <c r="CE32" s="44"/>
      <c r="CF32" s="44"/>
      <c r="CG32" s="44"/>
      <c r="CH32" s="44"/>
      <c r="CI32" s="44"/>
      <c r="CJ32" s="44"/>
      <c r="CK32" s="44"/>
      <c r="CL32" s="44"/>
      <c r="CM32" s="44"/>
      <c r="CN32" s="44"/>
      <c r="CO32" s="44"/>
      <c r="CP32" s="44"/>
      <c r="CQ32" s="44"/>
    </row>
    <row r="33" spans="1:95" ht="25.05" customHeight="1" thickTop="1" thickBot="1">
      <c r="A33" s="473"/>
      <c r="B33" s="473"/>
      <c r="C33" s="473"/>
      <c r="D33" s="473"/>
      <c r="E33" s="473"/>
      <c r="F33" s="473"/>
      <c r="G33" s="44"/>
      <c r="H33" s="44"/>
      <c r="I33" s="44"/>
      <c r="J33" s="44"/>
      <c r="K33" s="44"/>
      <c r="L33" s="44"/>
      <c r="M33" s="94" t="s">
        <v>39</v>
      </c>
      <c r="N33" s="134">
        <f>G31</f>
        <v>0</v>
      </c>
      <c r="O33" s="46"/>
      <c r="P33" s="44"/>
      <c r="Q33" s="44"/>
      <c r="R33" s="44"/>
      <c r="S33" s="44"/>
      <c r="T33" s="44"/>
      <c r="U33" s="44"/>
      <c r="V33" s="44"/>
      <c r="W33" s="44"/>
      <c r="X33" s="44"/>
      <c r="Y33" s="44"/>
      <c r="Z33" s="44"/>
      <c r="AA33" s="44"/>
      <c r="AB33" s="44"/>
      <c r="AC33" s="44"/>
      <c r="AD33" s="44"/>
      <c r="AE33" s="44"/>
      <c r="AF33" s="44"/>
      <c r="AG33" s="44"/>
      <c r="AH33" s="44"/>
      <c r="AI33" s="44"/>
      <c r="AJ33" s="44"/>
      <c r="AK33" s="44"/>
      <c r="AL33" s="44"/>
      <c r="AM33" s="44"/>
      <c r="AN33" s="44"/>
      <c r="AO33" s="44"/>
      <c r="AP33" s="44"/>
      <c r="AQ33" s="44"/>
      <c r="AR33" s="44"/>
      <c r="AS33" s="44"/>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row>
    <row r="34" spans="1:95" ht="25.05" customHeight="1" thickBot="1">
      <c r="A34" s="442" t="s">
        <v>23</v>
      </c>
      <c r="B34" s="442"/>
      <c r="C34" s="442"/>
      <c r="D34" s="442"/>
      <c r="E34" s="442"/>
      <c r="F34" s="442"/>
      <c r="G34" s="442"/>
      <c r="H34" s="442"/>
      <c r="I34" s="442"/>
      <c r="J34" s="442"/>
      <c r="K34" s="442"/>
      <c r="L34" s="44"/>
      <c r="M34" s="95" t="s">
        <v>45</v>
      </c>
      <c r="N34" s="96">
        <f>N31+N33</f>
        <v>0</v>
      </c>
      <c r="O34" s="46"/>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4"/>
      <c r="AS34" s="44"/>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c r="BZ34" s="44"/>
      <c r="CA34" s="44"/>
      <c r="CB34" s="44"/>
      <c r="CC34" s="44"/>
      <c r="CD34" s="44"/>
      <c r="CE34" s="44"/>
      <c r="CF34" s="44"/>
      <c r="CG34" s="44"/>
      <c r="CH34" s="44"/>
      <c r="CI34" s="44"/>
      <c r="CJ34" s="44"/>
      <c r="CK34" s="44"/>
      <c r="CL34" s="44"/>
      <c r="CM34" s="44"/>
      <c r="CN34" s="44"/>
      <c r="CO34" s="44"/>
      <c r="CP34" s="44"/>
      <c r="CQ34" s="44"/>
    </row>
    <row r="35" spans="1:95" ht="19.95" customHeight="1">
      <c r="A35" s="418" t="s">
        <v>24</v>
      </c>
      <c r="B35" s="418"/>
      <c r="C35" s="97" t="s">
        <v>34</v>
      </c>
      <c r="D35" s="433">
        <f>非会員用申込書!D31</f>
        <v>0</v>
      </c>
      <c r="E35" s="433"/>
      <c r="F35" s="434"/>
      <c r="G35" s="435"/>
      <c r="H35" s="435"/>
      <c r="I35" s="435"/>
      <c r="J35" s="435"/>
      <c r="K35" s="436"/>
      <c r="L35" s="44"/>
      <c r="M35" s="45"/>
      <c r="N35" s="45"/>
      <c r="O35" s="46"/>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row>
    <row r="36" spans="1:95" ht="19.95" customHeight="1">
      <c r="A36" s="418"/>
      <c r="B36" s="418"/>
      <c r="C36" s="437">
        <f>非会員用申込書!C32</f>
        <v>0</v>
      </c>
      <c r="D36" s="437"/>
      <c r="E36" s="437"/>
      <c r="F36" s="437"/>
      <c r="G36" s="437"/>
      <c r="H36" s="437"/>
      <c r="I36" s="437"/>
      <c r="J36" s="437"/>
      <c r="K36" s="437"/>
      <c r="L36" s="44"/>
      <c r="M36" s="45"/>
      <c r="N36" s="438" t="s">
        <v>162</v>
      </c>
      <c r="O36" s="439"/>
      <c r="P36" s="425" t="s">
        <v>175</v>
      </c>
      <c r="Q36" s="426"/>
      <c r="R36" s="426"/>
      <c r="S36" s="426"/>
      <c r="T36" s="426"/>
      <c r="U36" s="426"/>
      <c r="V36" s="426"/>
      <c r="W36" s="426"/>
      <c r="X36" s="427"/>
      <c r="Y36" s="44"/>
      <c r="Z36" s="44"/>
      <c r="AA36" s="44"/>
      <c r="AB36" s="44"/>
      <c r="AC36" s="44"/>
      <c r="AD36" s="44"/>
      <c r="AE36" s="44"/>
      <c r="AF36" s="44"/>
      <c r="AG36" s="44"/>
      <c r="AH36" s="44"/>
      <c r="AI36" s="44"/>
      <c r="AJ36" s="44"/>
      <c r="AK36" s="44"/>
      <c r="AL36" s="44"/>
      <c r="AM36" s="44"/>
      <c r="AN36" s="44"/>
      <c r="AO36" s="44"/>
      <c r="AP36" s="44"/>
      <c r="AQ36" s="44"/>
      <c r="AR36" s="44"/>
      <c r="AS36" s="44"/>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row>
    <row r="37" spans="1:95" ht="19.95" customHeight="1">
      <c r="A37" s="428" t="s">
        <v>158</v>
      </c>
      <c r="B37" s="418"/>
      <c r="C37" s="416">
        <f>非会員用申込書!C33</f>
        <v>0</v>
      </c>
      <c r="D37" s="416"/>
      <c r="E37" s="416"/>
      <c r="F37" s="416"/>
      <c r="G37" s="416"/>
      <c r="H37" s="416"/>
      <c r="I37" s="416"/>
      <c r="J37" s="416"/>
      <c r="K37" s="416"/>
      <c r="L37" s="44"/>
      <c r="M37" s="45"/>
      <c r="N37" s="440"/>
      <c r="O37" s="441"/>
      <c r="P37" s="429" t="s">
        <v>194</v>
      </c>
      <c r="Q37" s="430"/>
      <c r="R37" s="430"/>
      <c r="S37" s="430"/>
      <c r="T37" s="430"/>
      <c r="U37" s="430"/>
      <c r="V37" s="430"/>
      <c r="W37" s="430"/>
      <c r="X37" s="431"/>
      <c r="Y37" s="44"/>
      <c r="Z37" s="44"/>
      <c r="AA37" s="44"/>
      <c r="AB37" s="44"/>
      <c r="AC37" s="44"/>
      <c r="AD37" s="44"/>
      <c r="AE37" s="44"/>
      <c r="AF37" s="44"/>
      <c r="AG37" s="44"/>
      <c r="AH37" s="44"/>
      <c r="AI37" s="44"/>
      <c r="AJ37" s="44"/>
      <c r="AK37" s="44"/>
      <c r="AL37" s="44"/>
      <c r="AM37" s="44"/>
      <c r="AN37" s="44"/>
      <c r="AO37" s="44"/>
      <c r="AP37" s="44"/>
      <c r="AQ37" s="44"/>
      <c r="AR37" s="44"/>
      <c r="AS37" s="44"/>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c r="BZ37" s="44"/>
      <c r="CA37" s="44"/>
      <c r="CB37" s="44"/>
      <c r="CC37" s="44"/>
      <c r="CD37" s="44"/>
      <c r="CE37" s="44"/>
      <c r="CF37" s="44"/>
      <c r="CG37" s="44"/>
      <c r="CH37" s="44"/>
      <c r="CI37" s="44"/>
      <c r="CJ37" s="44"/>
      <c r="CK37" s="44"/>
      <c r="CL37" s="44"/>
      <c r="CM37" s="44"/>
      <c r="CN37" s="44"/>
      <c r="CO37" s="44"/>
      <c r="CP37" s="44"/>
      <c r="CQ37" s="44"/>
    </row>
    <row r="38" spans="1:95" ht="19.95" customHeight="1">
      <c r="A38" s="418"/>
      <c r="B38" s="418"/>
      <c r="C38" s="97" t="s">
        <v>140</v>
      </c>
      <c r="D38" s="416">
        <f>非会員用申込書!D34</f>
        <v>0</v>
      </c>
      <c r="E38" s="416"/>
      <c r="F38" s="416"/>
      <c r="G38" s="416"/>
      <c r="H38" s="97" t="s">
        <v>141</v>
      </c>
      <c r="I38" s="416">
        <f>非会員用申込書!I34</f>
        <v>0</v>
      </c>
      <c r="J38" s="416"/>
      <c r="K38" s="416"/>
      <c r="L38" s="44"/>
      <c r="M38" s="45"/>
      <c r="N38" s="135"/>
      <c r="O38" s="76" t="s">
        <v>170</v>
      </c>
      <c r="P38" s="136" t="s">
        <v>176</v>
      </c>
      <c r="Q38" s="432">
        <v>33519242803</v>
      </c>
      <c r="R38" s="432"/>
      <c r="S38" s="44"/>
      <c r="T38" s="44"/>
      <c r="U38" s="137"/>
      <c r="V38" s="137"/>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row>
    <row r="39" spans="1:95" ht="19.95" customHeight="1">
      <c r="A39" s="415" t="s">
        <v>153</v>
      </c>
      <c r="B39" s="415"/>
      <c r="C39" s="416">
        <f>非会員用申込書!C35</f>
        <v>0</v>
      </c>
      <c r="D39" s="416"/>
      <c r="E39" s="416"/>
      <c r="F39" s="416"/>
      <c r="G39" s="416"/>
      <c r="H39" s="416"/>
      <c r="I39" s="416"/>
      <c r="J39" s="416"/>
      <c r="K39" s="416"/>
      <c r="L39" s="44"/>
      <c r="M39" s="45"/>
      <c r="N39" s="137"/>
      <c r="O39" s="138"/>
      <c r="P39" s="76" t="s">
        <v>177</v>
      </c>
      <c r="Q39" s="417" t="s">
        <v>178</v>
      </c>
      <c r="R39" s="417"/>
      <c r="S39" s="44"/>
      <c r="T39" s="44"/>
      <c r="U39" s="137"/>
      <c r="V39" s="137"/>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44"/>
      <c r="BA39" s="44"/>
      <c r="BB39" s="44"/>
      <c r="BC39" s="44"/>
      <c r="BD39" s="44"/>
      <c r="BE39" s="44"/>
      <c r="BF39" s="44"/>
      <c r="BG39" s="44"/>
      <c r="BH39" s="44"/>
      <c r="BI39" s="44"/>
      <c r="BJ39" s="44"/>
      <c r="BK39" s="44"/>
      <c r="BL39" s="44"/>
      <c r="BM39" s="44"/>
      <c r="BN39" s="44"/>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row>
    <row r="40" spans="1:95" ht="19.95" customHeight="1">
      <c r="A40" s="418" t="s">
        <v>154</v>
      </c>
      <c r="B40" s="418"/>
      <c r="C40" s="416">
        <f>非会員用申込書!C36</f>
        <v>0</v>
      </c>
      <c r="D40" s="416"/>
      <c r="E40" s="416"/>
      <c r="F40" s="416"/>
      <c r="G40" s="416"/>
      <c r="H40" s="97" t="s">
        <v>143</v>
      </c>
      <c r="I40" s="416">
        <f>非会員用申込書!I36</f>
        <v>0</v>
      </c>
      <c r="J40" s="416"/>
      <c r="K40" s="416"/>
      <c r="L40" s="44"/>
      <c r="M40" s="45"/>
      <c r="N40" s="139" t="s">
        <v>179</v>
      </c>
      <c r="O40" s="140">
        <v>430</v>
      </c>
      <c r="P40" s="419" t="s">
        <v>134</v>
      </c>
      <c r="Q40" s="420"/>
      <c r="R40" s="421"/>
      <c r="S40" s="44"/>
      <c r="T40" s="44"/>
      <c r="U40" s="137"/>
      <c r="V40" s="137"/>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44"/>
      <c r="BA40" s="44"/>
      <c r="BB40" s="44"/>
      <c r="BC40" s="44"/>
      <c r="BD40" s="44"/>
      <c r="BE40" s="44"/>
      <c r="BF40" s="44"/>
      <c r="BG40" s="44"/>
      <c r="BH40" s="44"/>
      <c r="BI40" s="44"/>
      <c r="BJ40" s="44"/>
      <c r="BK40" s="44"/>
      <c r="BL40" s="44"/>
      <c r="BM40" s="44"/>
      <c r="BN40" s="44"/>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row>
    <row r="41" spans="1:95" ht="19.95" customHeight="1">
      <c r="A41" s="410" t="s">
        <v>181</v>
      </c>
      <c r="B41" s="410"/>
      <c r="C41" s="411">
        <f>非会員用申込書!C37</f>
        <v>0</v>
      </c>
      <c r="D41" s="411"/>
      <c r="E41" s="411"/>
      <c r="F41" s="411"/>
      <c r="G41" s="411"/>
      <c r="H41" s="411"/>
      <c r="I41" s="411"/>
      <c r="J41" s="411"/>
      <c r="K41" s="411"/>
      <c r="L41" s="44"/>
      <c r="M41" s="45"/>
      <c r="N41" s="141" t="s">
        <v>180</v>
      </c>
      <c r="O41" s="142">
        <v>600</v>
      </c>
      <c r="P41" s="412" t="s">
        <v>135</v>
      </c>
      <c r="Q41" s="413"/>
      <c r="R41" s="414"/>
      <c r="S41" s="44"/>
      <c r="T41" s="44"/>
      <c r="U41" s="137"/>
      <c r="V41" s="137"/>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44"/>
      <c r="BA41" s="44"/>
      <c r="BB41" s="44"/>
      <c r="BC41" s="44"/>
      <c r="BD41" s="44"/>
      <c r="BE41" s="44"/>
      <c r="BF41" s="44"/>
      <c r="BG41" s="44"/>
      <c r="BH41" s="44"/>
      <c r="BI41" s="44"/>
      <c r="BJ41" s="44"/>
      <c r="BK41" s="44"/>
      <c r="BL41" s="44"/>
      <c r="BM41" s="44"/>
      <c r="BN41" s="44"/>
      <c r="BO41" s="44"/>
      <c r="BP41" s="44"/>
      <c r="BQ41" s="44"/>
      <c r="BR41" s="44"/>
      <c r="BS41" s="44"/>
      <c r="BT41" s="44"/>
      <c r="BU41" s="44"/>
      <c r="BV41" s="44"/>
      <c r="BW41" s="44"/>
      <c r="BX41" s="44"/>
      <c r="BY41" s="44"/>
      <c r="BZ41" s="44"/>
      <c r="CA41" s="44"/>
      <c r="CB41" s="44"/>
      <c r="CC41" s="44"/>
      <c r="CD41" s="44"/>
      <c r="CE41" s="44"/>
      <c r="CF41" s="44"/>
      <c r="CG41" s="44"/>
      <c r="CH41" s="44"/>
      <c r="CI41" s="44"/>
      <c r="CJ41" s="44"/>
      <c r="CK41" s="44"/>
      <c r="CL41" s="44"/>
      <c r="CM41" s="44"/>
      <c r="CN41" s="44"/>
      <c r="CO41" s="44"/>
      <c r="CP41" s="44"/>
      <c r="CQ41" s="44"/>
    </row>
    <row r="42" spans="1:95" ht="19.95" customHeight="1">
      <c r="A42" s="410"/>
      <c r="B42" s="410"/>
      <c r="C42" s="411"/>
      <c r="D42" s="411"/>
      <c r="E42" s="411"/>
      <c r="F42" s="411"/>
      <c r="G42" s="411"/>
      <c r="H42" s="411"/>
      <c r="I42" s="411"/>
      <c r="J42" s="411"/>
      <c r="K42" s="411"/>
      <c r="L42" s="44"/>
      <c r="M42" s="45"/>
      <c r="N42" s="45"/>
      <c r="O42" s="45"/>
      <c r="P42" s="46"/>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44"/>
      <c r="BA42" s="44"/>
      <c r="BB42" s="44"/>
      <c r="BC42" s="44"/>
      <c r="BD42" s="44"/>
      <c r="BE42" s="44"/>
      <c r="BF42" s="44"/>
      <c r="BG42" s="44"/>
      <c r="BH42" s="44"/>
      <c r="BI42" s="44"/>
      <c r="BJ42" s="44"/>
      <c r="BK42" s="44"/>
      <c r="BL42" s="44"/>
      <c r="BM42" s="44"/>
      <c r="BN42" s="44"/>
      <c r="BO42" s="44"/>
      <c r="BP42" s="44"/>
      <c r="BQ42" s="44"/>
      <c r="BR42" s="44"/>
      <c r="BS42" s="44"/>
      <c r="BT42" s="44"/>
      <c r="BU42" s="44"/>
      <c r="BV42" s="44"/>
      <c r="BW42" s="44"/>
      <c r="BX42" s="44"/>
      <c r="BY42" s="44"/>
      <c r="BZ42" s="44"/>
      <c r="CA42" s="44"/>
      <c r="CB42" s="44"/>
      <c r="CC42" s="44"/>
      <c r="CD42" s="44"/>
      <c r="CE42" s="44"/>
      <c r="CF42" s="44"/>
      <c r="CG42" s="44"/>
      <c r="CH42" s="44"/>
      <c r="CI42" s="44"/>
      <c r="CJ42" s="44"/>
      <c r="CK42" s="44"/>
      <c r="CL42" s="44"/>
      <c r="CM42" s="44"/>
      <c r="CN42" s="44"/>
      <c r="CO42" s="44"/>
      <c r="CP42" s="44"/>
      <c r="CQ42" s="44"/>
    </row>
    <row r="43" spans="1:95" s="99" customFormat="1" ht="19.95" customHeight="1">
      <c r="A43" s="46"/>
      <c r="B43" s="46"/>
      <c r="C43" s="46"/>
      <c r="D43" s="46"/>
      <c r="E43" s="46"/>
      <c r="F43" s="46"/>
      <c r="G43" s="46"/>
      <c r="H43" s="46"/>
      <c r="I43" s="46"/>
      <c r="J43" s="46"/>
      <c r="K43" s="46"/>
      <c r="L43" s="46"/>
      <c r="M43" s="46"/>
      <c r="N43" s="46"/>
      <c r="O43" s="46"/>
      <c r="P43" s="117" t="s">
        <v>52</v>
      </c>
      <c r="Q43" s="118"/>
      <c r="R43" s="119"/>
      <c r="S43" s="119"/>
      <c r="T43" s="119"/>
      <c r="U43" s="119"/>
      <c r="V43" s="119"/>
      <c r="W43" s="119"/>
      <c r="X43" s="119"/>
      <c r="Y43" s="119"/>
      <c r="Z43" s="119"/>
      <c r="AA43" s="119"/>
      <c r="AB43" s="119"/>
      <c r="AC43" s="119"/>
      <c r="AD43" s="119"/>
      <c r="AE43" s="119"/>
      <c r="AF43" s="119"/>
      <c r="AG43" s="119"/>
      <c r="AH43" s="119"/>
      <c r="AI43" s="119"/>
      <c r="AJ43" s="119"/>
      <c r="AK43" s="119"/>
      <c r="AL43" s="119"/>
      <c r="AM43" s="119"/>
      <c r="AN43" s="119"/>
      <c r="AO43" s="119"/>
      <c r="AP43" s="119"/>
      <c r="AQ43" s="119"/>
      <c r="AR43" s="119"/>
      <c r="AS43" s="119"/>
      <c r="AT43" s="119"/>
      <c r="AU43" s="119"/>
      <c r="AV43" s="119"/>
      <c r="AW43" s="119"/>
      <c r="AX43" s="119"/>
      <c r="AY43" s="119"/>
      <c r="AZ43" s="119"/>
      <c r="BA43" s="119"/>
      <c r="BB43" s="119"/>
      <c r="BC43" s="119"/>
      <c r="BD43" s="119"/>
      <c r="BE43" s="44"/>
      <c r="BF43" s="44"/>
      <c r="BG43" s="44"/>
      <c r="BH43" s="44"/>
      <c r="BI43" s="46"/>
      <c r="BJ43" s="46"/>
      <c r="BK43" s="46"/>
      <c r="BL43" s="46"/>
      <c r="BM43" s="46"/>
      <c r="BN43" s="46"/>
      <c r="BO43" s="46"/>
      <c r="BP43" s="46"/>
      <c r="BQ43" s="46"/>
      <c r="BR43" s="46"/>
      <c r="BS43" s="46"/>
      <c r="BT43" s="46"/>
      <c r="BU43" s="46"/>
      <c r="BV43" s="46"/>
      <c r="BW43" s="46"/>
      <c r="BX43" s="46"/>
      <c r="BY43" s="46"/>
      <c r="BZ43" s="46"/>
      <c r="CA43" s="46"/>
      <c r="CB43" s="46"/>
      <c r="CC43" s="46"/>
      <c r="CD43" s="46"/>
      <c r="CE43" s="46"/>
      <c r="CF43" s="46"/>
      <c r="CG43" s="46"/>
      <c r="CH43" s="46"/>
      <c r="CI43" s="46"/>
      <c r="CJ43" s="46"/>
      <c r="CK43" s="46"/>
      <c r="CL43" s="46"/>
      <c r="CM43" s="46"/>
      <c r="CN43" s="46"/>
      <c r="CO43" s="46"/>
      <c r="CP43" s="46"/>
      <c r="CQ43" s="46"/>
    </row>
    <row r="44" spans="1:95" ht="19.95" customHeight="1">
      <c r="A44" s="100"/>
      <c r="B44" s="100"/>
      <c r="C44" s="100"/>
      <c r="D44" s="100"/>
      <c r="E44" s="44"/>
      <c r="F44" s="44"/>
      <c r="G44" s="44"/>
      <c r="H44" s="44"/>
      <c r="I44" s="44"/>
      <c r="J44" s="44"/>
      <c r="K44" s="44"/>
      <c r="L44" s="44"/>
      <c r="M44" s="45"/>
      <c r="N44" s="45"/>
      <c r="O44" s="45"/>
      <c r="P44" s="406" t="s">
        <v>49</v>
      </c>
      <c r="Q44" s="407"/>
      <c r="R44" s="407"/>
      <c r="S44" s="407"/>
      <c r="T44" s="407"/>
      <c r="U44" s="407"/>
      <c r="V44" s="407"/>
      <c r="W44" s="407"/>
      <c r="X44" s="407"/>
      <c r="Y44" s="407"/>
      <c r="Z44" s="407"/>
      <c r="AA44" s="407"/>
      <c r="AB44" s="407"/>
      <c r="AC44" s="407"/>
      <c r="AD44" s="407"/>
      <c r="AE44" s="407"/>
      <c r="AF44" s="407"/>
      <c r="AG44" s="408"/>
      <c r="AH44" s="406" t="s">
        <v>46</v>
      </c>
      <c r="AI44" s="407"/>
      <c r="AJ44" s="407"/>
      <c r="AK44" s="407"/>
      <c r="AL44" s="407"/>
      <c r="AM44" s="407"/>
      <c r="AN44" s="407"/>
      <c r="AO44" s="408"/>
      <c r="AP44" s="406" t="s">
        <v>47</v>
      </c>
      <c r="AQ44" s="424"/>
      <c r="AR44" s="424"/>
      <c r="AS44" s="424"/>
      <c r="AT44" s="424"/>
      <c r="AU44" s="424"/>
      <c r="AV44" s="424"/>
      <c r="AW44" s="424"/>
      <c r="AX44" s="408"/>
      <c r="AY44" s="406" t="s">
        <v>48</v>
      </c>
      <c r="AZ44" s="424"/>
      <c r="BA44" s="278"/>
      <c r="BB44" s="276"/>
      <c r="BC44" s="409"/>
      <c r="BD44" s="409"/>
      <c r="BE44" s="422"/>
      <c r="BF44" s="422"/>
      <c r="BG44" s="422"/>
      <c r="BH44" s="422"/>
      <c r="BI44" s="44"/>
      <c r="BJ44" s="44"/>
      <c r="BK44" s="44"/>
      <c r="BL44" s="44"/>
      <c r="BM44" s="44"/>
      <c r="BN44" s="44"/>
      <c r="BO44" s="44"/>
      <c r="BP44" s="44"/>
      <c r="BQ44" s="44"/>
      <c r="BR44" s="44"/>
      <c r="BS44" s="44"/>
      <c r="BT44" s="44"/>
      <c r="BU44" s="44"/>
      <c r="BV44" s="44"/>
      <c r="BW44" s="44"/>
      <c r="BX44" s="44"/>
      <c r="BY44" s="44"/>
      <c r="BZ44" s="44"/>
      <c r="CA44" s="44"/>
      <c r="CB44" s="44"/>
      <c r="CC44" s="44"/>
      <c r="CD44" s="44"/>
      <c r="CE44" s="44"/>
      <c r="CF44" s="44"/>
      <c r="CG44" s="44"/>
      <c r="CH44" s="44"/>
      <c r="CI44" s="44"/>
      <c r="CJ44" s="44"/>
      <c r="CK44" s="44"/>
      <c r="CL44" s="44"/>
      <c r="CM44" s="44"/>
      <c r="CN44" s="44"/>
      <c r="CO44" s="44"/>
      <c r="CP44" s="44"/>
      <c r="CQ44" s="44"/>
    </row>
    <row r="45" spans="1:95" s="23" customFormat="1" ht="19.95" customHeight="1" thickBot="1">
      <c r="A45" s="32"/>
      <c r="B45" s="101"/>
      <c r="C45" s="102"/>
      <c r="D45" s="102"/>
      <c r="E45" s="102"/>
      <c r="F45" s="102"/>
      <c r="G45" s="102"/>
      <c r="H45" s="102"/>
      <c r="I45" s="102"/>
      <c r="J45" s="103"/>
      <c r="K45" s="103"/>
      <c r="L45" s="104"/>
      <c r="M45" s="104"/>
      <c r="N45" s="44"/>
      <c r="O45" s="44"/>
      <c r="P45" s="120">
        <v>5000</v>
      </c>
      <c r="Q45" s="121">
        <v>7000</v>
      </c>
      <c r="R45" s="120">
        <v>3300</v>
      </c>
      <c r="S45" s="121">
        <v>4510</v>
      </c>
      <c r="T45" s="121">
        <v>4500</v>
      </c>
      <c r="U45" s="121">
        <v>5390</v>
      </c>
      <c r="V45" s="121">
        <v>3200</v>
      </c>
      <c r="W45" s="121">
        <v>3500</v>
      </c>
      <c r="X45" s="121">
        <v>4900</v>
      </c>
      <c r="Y45" s="121">
        <v>2500</v>
      </c>
      <c r="Z45" s="121">
        <v>2300</v>
      </c>
      <c r="AA45" s="121">
        <v>70</v>
      </c>
      <c r="AB45" s="121">
        <v>70</v>
      </c>
      <c r="AC45" s="121">
        <v>70</v>
      </c>
      <c r="AD45" s="121">
        <v>61</v>
      </c>
      <c r="AE45" s="121">
        <v>82</v>
      </c>
      <c r="AF45" s="121">
        <v>305</v>
      </c>
      <c r="AG45" s="121">
        <v>305</v>
      </c>
      <c r="AH45" s="120">
        <v>5720</v>
      </c>
      <c r="AI45" s="121">
        <v>6500</v>
      </c>
      <c r="AJ45" s="120">
        <v>4000</v>
      </c>
      <c r="AK45" s="121">
        <v>4500</v>
      </c>
      <c r="AL45" s="120">
        <v>4070</v>
      </c>
      <c r="AM45" s="121">
        <v>4600</v>
      </c>
      <c r="AN45" s="120">
        <v>2550</v>
      </c>
      <c r="AO45" s="121">
        <v>2950</v>
      </c>
      <c r="AP45" s="120">
        <v>3300</v>
      </c>
      <c r="AQ45" s="120">
        <v>5000</v>
      </c>
      <c r="AR45" s="120">
        <v>7200</v>
      </c>
      <c r="AS45" s="120">
        <v>14600</v>
      </c>
      <c r="AT45" s="120">
        <v>9000</v>
      </c>
      <c r="AU45" s="120">
        <v>3100</v>
      </c>
      <c r="AV45" s="120">
        <v>5000</v>
      </c>
      <c r="AW45" s="120">
        <v>2500</v>
      </c>
      <c r="AX45" s="120">
        <v>6700</v>
      </c>
      <c r="AY45" s="121">
        <v>3143</v>
      </c>
      <c r="AZ45" s="269">
        <v>4620</v>
      </c>
      <c r="BA45" s="279"/>
      <c r="BB45" s="272"/>
      <c r="BC45" s="272"/>
      <c r="BD45" s="273"/>
      <c r="BE45" s="125"/>
      <c r="BF45" s="125"/>
      <c r="BG45" s="125"/>
      <c r="BH45" s="125"/>
      <c r="BI45" s="32"/>
      <c r="BJ45" s="32"/>
      <c r="BK45" s="32"/>
      <c r="BL45" s="32"/>
      <c r="BM45" s="32"/>
      <c r="BN45" s="32"/>
      <c r="BO45" s="32"/>
      <c r="BP45" s="32"/>
      <c r="BQ45" s="32"/>
      <c r="BR45" s="32"/>
      <c r="BS45" s="32"/>
      <c r="BT45" s="32"/>
      <c r="BU45" s="32"/>
      <c r="BV45" s="32"/>
      <c r="BW45" s="32"/>
      <c r="BX45" s="32"/>
      <c r="BY45" s="32"/>
      <c r="BZ45" s="32"/>
      <c r="CA45" s="32"/>
      <c r="CB45" s="32"/>
      <c r="CC45" s="32"/>
      <c r="CD45" s="32"/>
      <c r="CE45" s="32"/>
      <c r="CF45" s="32"/>
      <c r="CG45" s="32"/>
      <c r="CH45" s="32"/>
      <c r="CI45" s="32"/>
      <c r="CJ45" s="32"/>
      <c r="CK45" s="32"/>
      <c r="CL45" s="32"/>
      <c r="CM45" s="32"/>
      <c r="CN45" s="32"/>
      <c r="CO45" s="32"/>
      <c r="CP45" s="32"/>
      <c r="CQ45" s="32"/>
    </row>
    <row r="46" spans="1:95" s="112" customFormat="1" ht="44.4" customHeight="1" thickTop="1">
      <c r="A46" s="423" t="s">
        <v>50</v>
      </c>
      <c r="B46" s="105" t="s">
        <v>25</v>
      </c>
      <c r="C46" s="33" t="s">
        <v>187</v>
      </c>
      <c r="D46" s="106" t="s">
        <v>189</v>
      </c>
      <c r="E46" s="107" t="s">
        <v>113</v>
      </c>
      <c r="F46" s="108" t="s">
        <v>114</v>
      </c>
      <c r="G46" s="109" t="s">
        <v>45</v>
      </c>
      <c r="H46" s="110" t="s">
        <v>41</v>
      </c>
      <c r="I46" s="105" t="s">
        <v>26</v>
      </c>
      <c r="J46" s="34" t="s">
        <v>27</v>
      </c>
      <c r="K46" s="34" t="s">
        <v>28</v>
      </c>
      <c r="L46" s="34" t="s">
        <v>29</v>
      </c>
      <c r="M46" s="35" t="s">
        <v>42</v>
      </c>
      <c r="N46" s="34" t="s">
        <v>43</v>
      </c>
      <c r="O46" s="34" t="s">
        <v>115</v>
      </c>
      <c r="P46" s="143" t="s">
        <v>203</v>
      </c>
      <c r="Q46" s="144" t="s">
        <v>204</v>
      </c>
      <c r="R46" s="145" t="s">
        <v>239</v>
      </c>
      <c r="S46" s="146" t="s">
        <v>240</v>
      </c>
      <c r="T46" s="146" t="s">
        <v>205</v>
      </c>
      <c r="U46" s="144" t="s">
        <v>206</v>
      </c>
      <c r="V46" s="146" t="s">
        <v>117</v>
      </c>
      <c r="W46" s="144" t="s">
        <v>207</v>
      </c>
      <c r="X46" s="147" t="s">
        <v>208</v>
      </c>
      <c r="Y46" s="144" t="s">
        <v>246</v>
      </c>
      <c r="Z46" s="144" t="s">
        <v>247</v>
      </c>
      <c r="AA46" s="144" t="s">
        <v>118</v>
      </c>
      <c r="AB46" s="144" t="s">
        <v>119</v>
      </c>
      <c r="AC46" s="144" t="s">
        <v>120</v>
      </c>
      <c r="AD46" s="144" t="s">
        <v>121</v>
      </c>
      <c r="AE46" s="144" t="s">
        <v>209</v>
      </c>
      <c r="AF46" s="144" t="s">
        <v>122</v>
      </c>
      <c r="AG46" s="144" t="s">
        <v>123</v>
      </c>
      <c r="AH46" s="143" t="s">
        <v>210</v>
      </c>
      <c r="AI46" s="144" t="s">
        <v>211</v>
      </c>
      <c r="AJ46" s="143" t="s">
        <v>212</v>
      </c>
      <c r="AK46" s="144" t="s">
        <v>213</v>
      </c>
      <c r="AL46" s="143" t="s">
        <v>214</v>
      </c>
      <c r="AM46" s="144" t="s">
        <v>214</v>
      </c>
      <c r="AN46" s="143" t="s">
        <v>215</v>
      </c>
      <c r="AO46" s="148" t="s">
        <v>215</v>
      </c>
      <c r="AP46" s="268" t="s">
        <v>236</v>
      </c>
      <c r="AQ46" s="268" t="s">
        <v>58</v>
      </c>
      <c r="AR46" s="268" t="s">
        <v>59</v>
      </c>
      <c r="AS46" s="268" t="s">
        <v>216</v>
      </c>
      <c r="AT46" s="268" t="s">
        <v>217</v>
      </c>
      <c r="AU46" s="268" t="s">
        <v>218</v>
      </c>
      <c r="AV46" s="268" t="s">
        <v>219</v>
      </c>
      <c r="AW46" s="268" t="s">
        <v>220</v>
      </c>
      <c r="AX46" s="268" t="s">
        <v>221</v>
      </c>
      <c r="AY46" s="149" t="s">
        <v>222</v>
      </c>
      <c r="AZ46" s="270" t="s">
        <v>223</v>
      </c>
      <c r="BA46" s="280"/>
      <c r="BB46" s="277"/>
      <c r="BC46" s="274"/>
      <c r="BD46" s="274"/>
      <c r="BE46" s="111"/>
      <c r="BF46" s="111"/>
      <c r="BG46" s="111"/>
      <c r="BH46" s="111"/>
      <c r="BI46" s="111"/>
      <c r="BJ46" s="111"/>
      <c r="BK46" s="111"/>
      <c r="BL46" s="111"/>
      <c r="BM46" s="111"/>
      <c r="BN46" s="111"/>
      <c r="BO46" s="111"/>
      <c r="BP46" s="111"/>
      <c r="BQ46" s="111"/>
      <c r="BR46" s="111"/>
      <c r="BS46" s="111"/>
      <c r="BT46" s="111"/>
      <c r="BU46" s="111"/>
      <c r="BV46" s="111"/>
      <c r="BW46" s="111"/>
      <c r="BX46" s="111"/>
      <c r="BY46" s="111"/>
      <c r="BZ46" s="111"/>
      <c r="CA46" s="111"/>
      <c r="CB46" s="111"/>
      <c r="CC46" s="111"/>
      <c r="CD46" s="111"/>
      <c r="CE46" s="111"/>
      <c r="CF46" s="111"/>
      <c r="CG46" s="111"/>
      <c r="CH46" s="111"/>
      <c r="CI46" s="111"/>
      <c r="CJ46" s="111"/>
      <c r="CK46" s="111"/>
      <c r="CL46" s="111"/>
      <c r="CM46" s="111"/>
      <c r="CN46" s="111"/>
      <c r="CO46" s="111"/>
      <c r="CP46" s="111"/>
      <c r="CQ46" s="111"/>
    </row>
    <row r="47" spans="1:95" ht="44.4" customHeight="1" thickBot="1">
      <c r="A47" s="423"/>
      <c r="B47" s="36">
        <f>N4</f>
        <v>0</v>
      </c>
      <c r="C47" s="36" t="s">
        <v>188</v>
      </c>
      <c r="D47" s="37">
        <f>N31</f>
        <v>0</v>
      </c>
      <c r="E47" s="38"/>
      <c r="F47" s="113">
        <f>N33</f>
        <v>0</v>
      </c>
      <c r="G47" s="39">
        <f>N34</f>
        <v>0</v>
      </c>
      <c r="H47" s="114">
        <f ca="1">TODAY()</f>
        <v>46217</v>
      </c>
      <c r="I47" s="98"/>
      <c r="J47" s="150">
        <f ca="1">TODAY()</f>
        <v>46217</v>
      </c>
      <c r="K47" s="115" t="str">
        <f>C37 &amp; "　" &amp; IF(D38=0, "", D38 &amp; "　")&amp; IF(I38=0, "", I38)</f>
        <v>0　</v>
      </c>
      <c r="L47" s="98">
        <f>D35</f>
        <v>0</v>
      </c>
      <c r="M47" s="98">
        <f>C36</f>
        <v>0</v>
      </c>
      <c r="N47" s="98" t="str">
        <f>C40 &amp; IF(I40=0, "", "　内線" &amp;I40)</f>
        <v>0</v>
      </c>
      <c r="O47" s="98">
        <f>C39</f>
        <v>0</v>
      </c>
      <c r="P47" s="122"/>
      <c r="Q47" s="123">
        <f>H7</f>
        <v>0</v>
      </c>
      <c r="R47" s="122"/>
      <c r="S47" s="123">
        <f>H8</f>
        <v>0</v>
      </c>
      <c r="T47" s="123">
        <f>H9</f>
        <v>0</v>
      </c>
      <c r="U47" s="126">
        <f>H10</f>
        <v>0</v>
      </c>
      <c r="V47" s="123">
        <f>H11</f>
        <v>0</v>
      </c>
      <c r="W47" s="123">
        <f>H12</f>
        <v>0</v>
      </c>
      <c r="X47" s="123">
        <f>H13</f>
        <v>0</v>
      </c>
      <c r="Y47" s="123">
        <f>H14</f>
        <v>0</v>
      </c>
      <c r="Z47" s="123">
        <f>H15</f>
        <v>0</v>
      </c>
      <c r="AA47" s="126">
        <f>H16</f>
        <v>0</v>
      </c>
      <c r="AB47" s="123">
        <f>H17</f>
        <v>0</v>
      </c>
      <c r="AC47" s="123">
        <f>H18</f>
        <v>0</v>
      </c>
      <c r="AD47" s="123">
        <f>H19</f>
        <v>0</v>
      </c>
      <c r="AE47" s="123">
        <f>H20</f>
        <v>0</v>
      </c>
      <c r="AF47" s="123">
        <f>H21</f>
        <v>0</v>
      </c>
      <c r="AG47" s="123">
        <f>H22</f>
        <v>0</v>
      </c>
      <c r="AH47" s="122"/>
      <c r="AI47" s="123">
        <f>H27</f>
        <v>0</v>
      </c>
      <c r="AJ47" s="122"/>
      <c r="AK47" s="123">
        <f>H28</f>
        <v>0</v>
      </c>
      <c r="AL47" s="122"/>
      <c r="AM47" s="123">
        <f>H29</f>
        <v>0</v>
      </c>
      <c r="AN47" s="122"/>
      <c r="AO47" s="126">
        <f>H30</f>
        <v>0</v>
      </c>
      <c r="AP47" s="122"/>
      <c r="AQ47" s="122"/>
      <c r="AR47" s="122"/>
      <c r="AS47" s="122"/>
      <c r="AT47" s="122"/>
      <c r="AU47" s="122"/>
      <c r="AV47" s="122"/>
      <c r="AW47" s="124"/>
      <c r="AX47" s="122"/>
      <c r="AY47" s="123">
        <f>H24</f>
        <v>0</v>
      </c>
      <c r="AZ47" s="271">
        <f>H25</f>
        <v>0</v>
      </c>
      <c r="BA47" s="281"/>
      <c r="BB47" s="275"/>
      <c r="BC47" s="275"/>
      <c r="BD47" s="275"/>
      <c r="BE47" s="151"/>
      <c r="BF47" s="151"/>
      <c r="BG47" s="151"/>
      <c r="BH47" s="151"/>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row>
    <row r="48" spans="1:95" ht="13.05" customHeight="1" thickTop="1">
      <c r="A48" s="44"/>
      <c r="B48" s="44"/>
      <c r="C48" s="44"/>
      <c r="D48" s="44"/>
      <c r="E48" s="44"/>
      <c r="F48" s="44"/>
      <c r="G48" s="44"/>
      <c r="H48" s="44"/>
      <c r="I48" s="44"/>
      <c r="J48" s="44"/>
      <c r="K48" s="44"/>
      <c r="L48" s="45"/>
      <c r="M48" s="45"/>
      <c r="N48" s="45"/>
      <c r="O48" s="45"/>
      <c r="P48" s="46"/>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4"/>
      <c r="AS48" s="44"/>
      <c r="AT48" s="44"/>
      <c r="AU48" s="44"/>
      <c r="AV48" s="44"/>
      <c r="AW48" s="44"/>
      <c r="AX48" s="44"/>
      <c r="AY48" s="44"/>
      <c r="AZ48" s="44"/>
      <c r="BA48" s="44"/>
      <c r="BB48" s="44"/>
      <c r="BC48" s="44"/>
      <c r="BD48" s="44"/>
      <c r="BE48" s="44"/>
      <c r="BF48" s="44"/>
      <c r="BG48" s="44"/>
      <c r="BH48" s="44"/>
      <c r="BI48" s="44"/>
      <c r="BJ48" s="44"/>
      <c r="BK48" s="44"/>
      <c r="BL48" s="44"/>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44"/>
      <c r="CQ48" s="44"/>
    </row>
    <row r="49" spans="1:95" ht="30" customHeight="1">
      <c r="A49" s="152" t="s">
        <v>234</v>
      </c>
      <c r="B49" s="152" t="s">
        <v>235</v>
      </c>
      <c r="C49" s="153" t="s">
        <v>35</v>
      </c>
      <c r="D49" s="153" t="s">
        <v>42</v>
      </c>
      <c r="E49" s="154" t="s">
        <v>36</v>
      </c>
      <c r="F49" s="154" t="s">
        <v>224</v>
      </c>
      <c r="G49" s="44"/>
      <c r="H49" s="44"/>
      <c r="I49" s="44"/>
      <c r="J49" s="44"/>
      <c r="K49" s="44"/>
      <c r="L49" s="45"/>
      <c r="M49" s="45"/>
      <c r="N49" s="45"/>
      <c r="O49" s="45"/>
      <c r="P49" s="46"/>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P49" s="44"/>
      <c r="BQ49" s="44"/>
      <c r="BR49" s="44"/>
      <c r="BS49" s="44"/>
      <c r="BT49" s="44"/>
      <c r="BU49" s="44"/>
      <c r="BV49" s="44"/>
      <c r="BW49" s="44"/>
      <c r="BX49" s="44"/>
      <c r="BY49" s="44"/>
      <c r="BZ49" s="44"/>
      <c r="CA49" s="44"/>
      <c r="CB49" s="44"/>
      <c r="CC49" s="44"/>
      <c r="CD49" s="44"/>
      <c r="CE49" s="44"/>
      <c r="CF49" s="44"/>
      <c r="CG49" s="44"/>
      <c r="CH49" s="44"/>
      <c r="CI49" s="44"/>
      <c r="CJ49" s="44"/>
      <c r="CK49" s="44"/>
      <c r="CL49" s="44"/>
      <c r="CM49" s="44"/>
      <c r="CN49" s="44"/>
      <c r="CO49" s="44"/>
      <c r="CP49" s="44"/>
      <c r="CQ49" s="44"/>
    </row>
    <row r="50" spans="1:95" ht="30" customHeight="1">
      <c r="A50" s="155">
        <f>C37</f>
        <v>0</v>
      </c>
      <c r="B50" s="155" t="str">
        <f>IF(D38=0, "", D38 &amp; "　")&amp;IF(I38=0, "", I38)</f>
        <v/>
      </c>
      <c r="C50" s="156">
        <f>L47</f>
        <v>0</v>
      </c>
      <c r="D50" s="155">
        <f>M47</f>
        <v>0</v>
      </c>
      <c r="E50" s="157" t="str">
        <f>N47</f>
        <v>0</v>
      </c>
      <c r="F50" s="158">
        <f>N4</f>
        <v>0</v>
      </c>
      <c r="G50" s="44"/>
      <c r="H50" s="44"/>
      <c r="I50" s="44"/>
      <c r="J50" s="44"/>
      <c r="K50" s="44"/>
      <c r="L50" s="45"/>
      <c r="M50" s="45"/>
      <c r="N50" s="45"/>
      <c r="O50" s="45"/>
      <c r="P50" s="46"/>
      <c r="Q50" s="44"/>
      <c r="R50" s="44"/>
      <c r="S50" s="44"/>
      <c r="T50" s="44"/>
      <c r="U50" s="44"/>
      <c r="V50" s="44"/>
      <c r="W50" s="44"/>
      <c r="X50" s="44"/>
      <c r="Y50" s="44"/>
      <c r="Z50" s="44"/>
      <c r="AA50" s="44"/>
      <c r="AB50" s="44"/>
      <c r="AC50" s="44"/>
      <c r="AD50" s="44"/>
      <c r="AE50" s="44"/>
      <c r="AF50" s="44"/>
      <c r="AG50" s="44"/>
      <c r="AH50" s="44"/>
      <c r="AI50" s="44"/>
      <c r="AJ50" s="44"/>
      <c r="AK50" s="44"/>
      <c r="AL50" s="44"/>
      <c r="AM50" s="44"/>
      <c r="AN50" s="44"/>
      <c r="AO50" s="44"/>
      <c r="AP50" s="44"/>
      <c r="AQ50" s="44"/>
      <c r="AR50" s="44"/>
      <c r="AS50" s="44"/>
      <c r="AT50" s="44"/>
      <c r="AU50" s="44"/>
      <c r="AV50" s="44"/>
      <c r="AW50" s="44"/>
      <c r="AX50" s="44"/>
      <c r="AY50" s="44"/>
      <c r="AZ50" s="44"/>
      <c r="BA50" s="44"/>
      <c r="BB50" s="44"/>
      <c r="BC50" s="44"/>
      <c r="BD50" s="44"/>
      <c r="BE50" s="44"/>
      <c r="BF50" s="44"/>
      <c r="BG50" s="44"/>
      <c r="BH50" s="44"/>
      <c r="BI50" s="44"/>
      <c r="BJ50" s="44"/>
      <c r="BK50" s="44"/>
      <c r="BL50" s="44"/>
      <c r="BM50" s="44"/>
      <c r="BN50" s="44"/>
      <c r="BO50" s="44"/>
      <c r="BP50" s="44"/>
      <c r="BQ50" s="44"/>
      <c r="BR50" s="44"/>
      <c r="BS50" s="44"/>
      <c r="BT50" s="44"/>
      <c r="BU50" s="44"/>
      <c r="BV50" s="44"/>
      <c r="BW50" s="44"/>
      <c r="BX50" s="44"/>
      <c r="BY50" s="44"/>
      <c r="BZ50" s="44"/>
      <c r="CA50" s="44"/>
      <c r="CB50" s="44"/>
      <c r="CC50" s="44"/>
      <c r="CD50" s="44"/>
      <c r="CE50" s="44"/>
      <c r="CF50" s="44"/>
      <c r="CG50" s="44"/>
      <c r="CH50" s="44"/>
      <c r="CI50" s="44"/>
      <c r="CJ50" s="44"/>
      <c r="CK50" s="44"/>
      <c r="CL50" s="44"/>
      <c r="CM50" s="44"/>
      <c r="CN50" s="44"/>
      <c r="CO50" s="44"/>
      <c r="CP50" s="44"/>
      <c r="CQ50" s="44"/>
    </row>
    <row r="51" spans="1:95" ht="13.05" customHeight="1">
      <c r="A51" s="44"/>
      <c r="B51" s="44"/>
      <c r="C51" s="44"/>
      <c r="D51" s="44"/>
      <c r="E51" s="44"/>
      <c r="F51" s="44"/>
      <c r="G51" s="44"/>
      <c r="H51" s="44"/>
      <c r="I51" s="44"/>
      <c r="J51" s="44"/>
      <c r="K51" s="44"/>
      <c r="L51" s="44"/>
      <c r="M51" s="45"/>
      <c r="N51" s="45"/>
      <c r="O51" s="45"/>
      <c r="P51" s="46"/>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44"/>
      <c r="BW51" s="44"/>
      <c r="BX51" s="44"/>
      <c r="BY51" s="44"/>
      <c r="BZ51" s="44"/>
      <c r="CA51" s="44"/>
      <c r="CB51" s="44"/>
      <c r="CC51" s="44"/>
      <c r="CD51" s="44"/>
      <c r="CE51" s="44"/>
      <c r="CF51" s="44"/>
      <c r="CG51" s="44"/>
      <c r="CH51" s="44"/>
      <c r="CI51" s="44"/>
      <c r="CJ51" s="44"/>
      <c r="CK51" s="44"/>
      <c r="CL51" s="44"/>
      <c r="CM51" s="44"/>
      <c r="CN51" s="44"/>
      <c r="CO51" s="44"/>
      <c r="CP51" s="44"/>
      <c r="CQ51" s="44"/>
    </row>
    <row r="52" spans="1:95" ht="13.05" customHeight="1">
      <c r="A52" s="44"/>
      <c r="B52" s="44"/>
      <c r="C52" s="44"/>
      <c r="D52" s="44"/>
      <c r="E52" s="44"/>
      <c r="F52" s="44"/>
      <c r="G52" s="44"/>
      <c r="H52" s="44"/>
      <c r="I52" s="44"/>
      <c r="J52" s="44"/>
      <c r="K52" s="44"/>
      <c r="L52" s="44"/>
      <c r="M52" s="44"/>
      <c r="N52" s="45"/>
      <c r="O52" s="45"/>
      <c r="P52" s="45"/>
      <c r="Q52" s="46"/>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44"/>
      <c r="BF52" s="44"/>
      <c r="BG52" s="44"/>
      <c r="BH52" s="44"/>
    </row>
    <row r="53" spans="1:95" ht="13.05" customHeight="1" thickBot="1">
      <c r="A53" s="385"/>
      <c r="B53" s="385"/>
      <c r="C53" s="385"/>
      <c r="D53" s="385"/>
      <c r="E53" s="385"/>
      <c r="F53" s="385"/>
      <c r="G53" s="385"/>
      <c r="H53" s="385"/>
      <c r="I53" s="385"/>
      <c r="J53" s="385"/>
      <c r="K53" s="385"/>
      <c r="L53" s="159"/>
      <c r="M53" s="160"/>
      <c r="N53" s="160"/>
      <c r="O53" s="161"/>
      <c r="P53" s="159"/>
      <c r="Q53" s="159"/>
      <c r="R53" s="159"/>
      <c r="S53" s="159"/>
      <c r="T53" s="385"/>
      <c r="U53" s="385"/>
      <c r="V53" s="385"/>
      <c r="W53" s="385"/>
      <c r="X53" s="385"/>
      <c r="Y53" s="385"/>
      <c r="Z53" s="385"/>
      <c r="AA53" s="385"/>
      <c r="AB53" s="385"/>
      <c r="AC53" s="385"/>
      <c r="AD53" s="385"/>
      <c r="AE53" s="159"/>
      <c r="AF53" s="160"/>
      <c r="AG53" s="160"/>
      <c r="AH53" s="160"/>
      <c r="AI53" s="161"/>
      <c r="AJ53" s="159"/>
      <c r="AK53" s="159"/>
      <c r="AL53" s="159"/>
      <c r="AM53" s="385"/>
      <c r="AN53" s="385"/>
      <c r="AO53" s="385"/>
      <c r="AP53" s="385"/>
      <c r="AQ53" s="385"/>
      <c r="AR53" s="385"/>
      <c r="AS53" s="385"/>
      <c r="AT53" s="385"/>
      <c r="AU53" s="385"/>
      <c r="AV53" s="385"/>
      <c r="AW53" s="385"/>
      <c r="AX53" s="159"/>
      <c r="AY53" s="160"/>
      <c r="AZ53" s="160"/>
      <c r="BA53" s="160"/>
      <c r="BB53" s="161"/>
      <c r="BC53" s="159"/>
      <c r="BD53" s="159"/>
      <c r="BE53" s="159"/>
      <c r="BF53" s="159"/>
      <c r="BG53" s="44"/>
      <c r="BH53" s="44"/>
    </row>
    <row r="54" spans="1:95" s="116" customFormat="1" ht="23.4" customHeight="1" thickTop="1" thickBot="1">
      <c r="A54" s="386" t="s">
        <v>100</v>
      </c>
      <c r="B54" s="387"/>
      <c r="C54" s="162" t="s">
        <v>101</v>
      </c>
      <c r="D54" s="162" t="s">
        <v>102</v>
      </c>
      <c r="E54" s="162" t="s">
        <v>148</v>
      </c>
      <c r="F54" s="162" t="s">
        <v>103</v>
      </c>
      <c r="G54" s="162" t="s">
        <v>173</v>
      </c>
      <c r="H54" s="162" t="s">
        <v>110</v>
      </c>
      <c r="I54" s="388" t="s">
        <v>171</v>
      </c>
      <c r="J54" s="389"/>
      <c r="K54" s="389"/>
      <c r="L54" s="389"/>
      <c r="M54" s="390"/>
      <c r="N54" s="131"/>
      <c r="O54" s="52"/>
      <c r="P54" s="131"/>
      <c r="Q54" s="52"/>
      <c r="R54" s="52"/>
      <c r="S54" s="52"/>
      <c r="T54" s="163"/>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c r="AU54" s="131"/>
      <c r="AV54" s="131"/>
      <c r="AW54" s="131"/>
      <c r="AX54" s="131"/>
      <c r="AY54" s="131"/>
      <c r="AZ54" s="131"/>
      <c r="BA54" s="131"/>
      <c r="BB54" s="131"/>
      <c r="BC54" s="131"/>
      <c r="BD54" s="131"/>
      <c r="BE54" s="131"/>
      <c r="BF54" s="131"/>
      <c r="BG54" s="131"/>
      <c r="BH54" s="131"/>
    </row>
    <row r="55" spans="1:95" ht="27.6" customHeight="1" thickTop="1">
      <c r="A55" s="391" t="s">
        <v>96</v>
      </c>
      <c r="B55" s="392"/>
      <c r="C55" s="164" t="s">
        <v>99</v>
      </c>
      <c r="D55" s="164" t="s">
        <v>104</v>
      </c>
      <c r="E55" s="164" t="s">
        <v>148</v>
      </c>
      <c r="F55" s="164" t="s">
        <v>108</v>
      </c>
      <c r="G55" s="164" t="s">
        <v>106</v>
      </c>
      <c r="H55" s="164" t="s">
        <v>111</v>
      </c>
      <c r="I55" s="393" t="s">
        <v>149</v>
      </c>
      <c r="J55" s="394"/>
      <c r="K55" s="394"/>
      <c r="L55" s="394"/>
      <c r="M55" s="395"/>
      <c r="N55" s="44"/>
      <c r="O55" s="45"/>
      <c r="P55" s="44"/>
      <c r="Q55" s="45"/>
      <c r="R55" s="45"/>
      <c r="S55" s="45"/>
      <c r="T55" s="46"/>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row>
    <row r="56" spans="1:95" ht="28.2" customHeight="1" thickBot="1">
      <c r="A56" s="377"/>
      <c r="B56" s="378"/>
      <c r="C56" s="165" t="s">
        <v>107</v>
      </c>
      <c r="D56" s="165" t="s">
        <v>105</v>
      </c>
      <c r="E56" s="165" t="s">
        <v>105</v>
      </c>
      <c r="F56" s="165" t="s">
        <v>105</v>
      </c>
      <c r="G56" s="165" t="s">
        <v>105</v>
      </c>
      <c r="H56" s="165" t="s">
        <v>105</v>
      </c>
      <c r="I56" s="382" t="s">
        <v>109</v>
      </c>
      <c r="J56" s="383"/>
      <c r="K56" s="383"/>
      <c r="L56" s="383"/>
      <c r="M56" s="384"/>
      <c r="N56" s="44"/>
      <c r="O56" s="45"/>
      <c r="P56" s="44"/>
      <c r="Q56" s="45"/>
      <c r="R56" s="45"/>
      <c r="S56" s="45"/>
      <c r="T56" s="46"/>
      <c r="U56" s="44"/>
      <c r="V56" s="44"/>
      <c r="W56" s="44"/>
      <c r="X56" s="44"/>
      <c r="Y56" s="44"/>
      <c r="Z56" s="44"/>
      <c r="AA56" s="44"/>
      <c r="AB56" s="44"/>
      <c r="AC56" s="44"/>
      <c r="AD56" s="44"/>
      <c r="AE56" s="44"/>
      <c r="AF56" s="44"/>
      <c r="AG56" s="44"/>
      <c r="AH56" s="44"/>
      <c r="AI56" s="44"/>
      <c r="AJ56" s="44"/>
      <c r="AK56" s="44"/>
      <c r="AL56" s="44"/>
      <c r="AM56" s="44"/>
      <c r="AN56" s="44"/>
      <c r="AO56" s="44"/>
      <c r="AP56" s="44"/>
      <c r="AQ56" s="44"/>
      <c r="AR56" s="44"/>
      <c r="AS56" s="44"/>
      <c r="AT56" s="44"/>
      <c r="AU56" s="44"/>
      <c r="AV56" s="44"/>
      <c r="AW56" s="44"/>
      <c r="AX56" s="44"/>
      <c r="AY56" s="44"/>
      <c r="AZ56" s="44"/>
      <c r="BA56" s="44"/>
      <c r="BB56" s="44"/>
      <c r="BC56" s="44"/>
      <c r="BD56" s="44"/>
      <c r="BE56" s="44"/>
      <c r="BF56" s="44"/>
      <c r="BG56" s="44"/>
      <c r="BH56" s="44"/>
    </row>
    <row r="57" spans="1:95" ht="28.2" customHeight="1" thickTop="1">
      <c r="A57" s="396" t="s">
        <v>95</v>
      </c>
      <c r="B57" s="397"/>
      <c r="C57" s="164" t="s">
        <v>99</v>
      </c>
      <c r="D57" s="164" t="s">
        <v>104</v>
      </c>
      <c r="E57" s="164" t="s">
        <v>148</v>
      </c>
      <c r="F57" s="164" t="s">
        <v>108</v>
      </c>
      <c r="G57" s="164" t="s">
        <v>111</v>
      </c>
      <c r="H57" s="164" t="s">
        <v>111</v>
      </c>
      <c r="I57" s="400" t="s">
        <v>174</v>
      </c>
      <c r="J57" s="401"/>
      <c r="K57" s="401"/>
      <c r="L57" s="401"/>
      <c r="M57" s="402"/>
      <c r="N57" s="44"/>
      <c r="O57" s="45"/>
      <c r="P57" s="44"/>
      <c r="Q57" s="45"/>
      <c r="R57" s="45"/>
      <c r="S57" s="45"/>
      <c r="T57" s="46"/>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row>
    <row r="58" spans="1:95" ht="28.2" customHeight="1" thickBot="1">
      <c r="A58" s="398"/>
      <c r="B58" s="399"/>
      <c r="C58" s="165" t="s">
        <v>107</v>
      </c>
      <c r="D58" s="165" t="s">
        <v>104</v>
      </c>
      <c r="E58" s="165" t="s">
        <v>147</v>
      </c>
      <c r="F58" s="165" t="s">
        <v>108</v>
      </c>
      <c r="G58" s="165" t="s">
        <v>111</v>
      </c>
      <c r="H58" s="165" t="s">
        <v>111</v>
      </c>
      <c r="I58" s="403"/>
      <c r="J58" s="404"/>
      <c r="K58" s="404"/>
      <c r="L58" s="404"/>
      <c r="M58" s="405"/>
      <c r="N58" s="44"/>
      <c r="O58" s="45"/>
      <c r="P58" s="44"/>
      <c r="Q58" s="45"/>
      <c r="R58" s="45"/>
      <c r="S58" s="45"/>
      <c r="T58" s="46"/>
      <c r="U58" s="44"/>
      <c r="V58" s="44"/>
      <c r="W58" s="44"/>
      <c r="X58" s="44"/>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row>
    <row r="59" spans="1:95" ht="28.2" customHeight="1" thickTop="1">
      <c r="A59" s="375" t="s">
        <v>97</v>
      </c>
      <c r="B59" s="376"/>
      <c r="C59" s="166" t="s">
        <v>94</v>
      </c>
      <c r="D59" s="166" t="s">
        <v>104</v>
      </c>
      <c r="E59" s="166" t="s">
        <v>167</v>
      </c>
      <c r="F59" s="166" t="s">
        <v>108</v>
      </c>
      <c r="G59" s="166" t="s">
        <v>106</v>
      </c>
      <c r="H59" s="166" t="s">
        <v>110</v>
      </c>
      <c r="I59" s="379" t="s">
        <v>112</v>
      </c>
      <c r="J59" s="380"/>
      <c r="K59" s="380"/>
      <c r="L59" s="380"/>
      <c r="M59" s="381"/>
      <c r="N59" s="44"/>
      <c r="O59" s="45"/>
      <c r="P59" s="44"/>
      <c r="Q59" s="45"/>
      <c r="R59" s="45"/>
      <c r="S59" s="45"/>
      <c r="T59" s="46"/>
      <c r="U59" s="44"/>
      <c r="V59" s="44"/>
      <c r="W59" s="44"/>
      <c r="X59" s="44"/>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row>
    <row r="60" spans="1:95" ht="28.2" customHeight="1" thickBot="1">
      <c r="A60" s="377"/>
      <c r="B60" s="378"/>
      <c r="C60" s="165" t="s">
        <v>98</v>
      </c>
      <c r="D60" s="165" t="s">
        <v>104</v>
      </c>
      <c r="E60" s="165" t="s">
        <v>147</v>
      </c>
      <c r="F60" s="165" t="s">
        <v>111</v>
      </c>
      <c r="G60" s="165" t="s">
        <v>111</v>
      </c>
      <c r="H60" s="165" t="s">
        <v>111</v>
      </c>
      <c r="I60" s="382" t="s">
        <v>172</v>
      </c>
      <c r="J60" s="383"/>
      <c r="K60" s="383"/>
      <c r="L60" s="383"/>
      <c r="M60" s="384"/>
      <c r="N60" s="46"/>
      <c r="O60" s="44"/>
      <c r="P60" s="46"/>
      <c r="Q60" s="44"/>
      <c r="R60" s="44"/>
      <c r="S60" s="44"/>
      <c r="T60" s="44"/>
      <c r="U60" s="44"/>
      <c r="V60" s="44"/>
      <c r="W60" s="44"/>
      <c r="X60" s="44"/>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row>
    <row r="61" spans="1:95" ht="13.8" thickTop="1">
      <c r="A61" s="385"/>
      <c r="B61" s="385"/>
      <c r="C61" s="385"/>
      <c r="D61" s="385"/>
      <c r="E61" s="385"/>
      <c r="F61" s="385"/>
      <c r="G61" s="385"/>
      <c r="H61" s="385"/>
      <c r="I61" s="385"/>
      <c r="J61" s="385"/>
      <c r="K61" s="385"/>
      <c r="L61" s="159"/>
      <c r="M61" s="160"/>
      <c r="N61" s="160"/>
      <c r="O61" s="161"/>
      <c r="P61" s="159"/>
      <c r="Q61" s="159"/>
      <c r="R61" s="159"/>
      <c r="S61" s="159"/>
      <c r="T61" s="385"/>
      <c r="U61" s="385"/>
      <c r="V61" s="385"/>
      <c r="W61" s="385"/>
      <c r="X61" s="385"/>
      <c r="Y61" s="385"/>
      <c r="Z61" s="385"/>
      <c r="AA61" s="385"/>
      <c r="AB61" s="385"/>
      <c r="AC61" s="385"/>
      <c r="AD61" s="385"/>
      <c r="AE61" s="159"/>
      <c r="AF61" s="160"/>
      <c r="AG61" s="160"/>
      <c r="AH61" s="160"/>
      <c r="AI61" s="161"/>
      <c r="AJ61" s="159"/>
      <c r="AK61" s="159"/>
      <c r="AL61" s="159"/>
      <c r="AM61" s="385"/>
      <c r="AN61" s="385"/>
      <c r="AO61" s="385"/>
      <c r="AP61" s="385"/>
      <c r="AQ61" s="385"/>
      <c r="AR61" s="385"/>
      <c r="AS61" s="385"/>
      <c r="AT61" s="385"/>
      <c r="AU61" s="385"/>
      <c r="AV61" s="385"/>
      <c r="AW61" s="385"/>
      <c r="AX61" s="159"/>
      <c r="AY61" s="160"/>
      <c r="AZ61" s="160"/>
      <c r="BA61" s="160"/>
      <c r="BB61" s="161"/>
      <c r="BC61" s="159"/>
      <c r="BD61" s="159"/>
      <c r="BE61" s="159"/>
      <c r="BF61" s="159"/>
      <c r="BG61" s="44"/>
      <c r="BH61" s="44"/>
    </row>
    <row r="62" spans="1:95" ht="12.6" customHeight="1">
      <c r="A62" s="44"/>
      <c r="B62" s="44"/>
      <c r="C62" s="44"/>
      <c r="D62" s="44"/>
      <c r="E62" s="44"/>
      <c r="F62" s="44"/>
      <c r="G62" s="44"/>
      <c r="H62" s="44"/>
      <c r="I62" s="44"/>
      <c r="J62" s="44"/>
      <c r="K62" s="44"/>
      <c r="L62" s="44"/>
      <c r="M62" s="45"/>
      <c r="N62" s="45"/>
      <c r="O62" s="45"/>
      <c r="P62" s="46"/>
      <c r="Q62" s="44"/>
      <c r="R62" s="44"/>
      <c r="S62" s="44"/>
      <c r="T62" s="44"/>
      <c r="U62" s="44"/>
      <c r="V62" s="44"/>
      <c r="W62" s="44"/>
      <c r="X62" s="44"/>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row>
    <row r="63" spans="1:95" ht="12.6" customHeight="1">
      <c r="A63" s="44"/>
      <c r="B63" s="44"/>
      <c r="C63" s="44"/>
      <c r="D63" s="44"/>
      <c r="E63" s="44"/>
      <c r="F63" s="44"/>
      <c r="G63" s="44"/>
      <c r="H63" s="44"/>
      <c r="I63" s="44"/>
      <c r="J63" s="44"/>
      <c r="K63" s="44"/>
      <c r="L63" s="44"/>
      <c r="M63" s="45"/>
      <c r="N63" s="45"/>
      <c r="O63" s="45"/>
      <c r="P63" s="46"/>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row>
    <row r="64" spans="1:95" ht="12.6" customHeight="1">
      <c r="A64" s="44"/>
      <c r="B64" s="44"/>
      <c r="C64" s="44"/>
      <c r="D64" s="44"/>
      <c r="E64" s="44"/>
      <c r="F64" s="44"/>
      <c r="G64" s="44"/>
      <c r="H64" s="44"/>
      <c r="I64" s="44"/>
      <c r="J64" s="44"/>
      <c r="K64" s="44"/>
      <c r="L64" s="44"/>
      <c r="M64" s="45"/>
      <c r="N64" s="45"/>
      <c r="O64" s="45"/>
      <c r="P64" s="46"/>
      <c r="Q64" s="44"/>
      <c r="R64" s="44"/>
      <c r="S64" s="44"/>
      <c r="T64" s="44"/>
      <c r="U64" s="44"/>
      <c r="V64" s="44"/>
      <c r="W64" s="44"/>
      <c r="X64" s="44"/>
      <c r="Y64" s="44"/>
      <c r="Z64" s="44"/>
      <c r="AA64" s="44"/>
      <c r="AB64" s="44"/>
      <c r="AC64" s="44"/>
      <c r="AD64" s="44"/>
      <c r="AE64" s="44"/>
      <c r="AF64" s="44"/>
      <c r="AG64" s="44"/>
      <c r="AH64" s="44"/>
      <c r="AI64" s="44"/>
      <c r="AJ64" s="44"/>
      <c r="AK64" s="44"/>
      <c r="AL64" s="44"/>
      <c r="AM64" s="44"/>
      <c r="AN64" s="44"/>
      <c r="AO64" s="44"/>
      <c r="AP64" s="44"/>
      <c r="AQ64" s="44"/>
      <c r="AR64" s="44"/>
      <c r="AS64" s="44"/>
      <c r="AT64" s="44"/>
      <c r="AU64" s="44"/>
      <c r="AV64" s="44"/>
      <c r="AW64" s="44"/>
      <c r="AX64" s="44"/>
      <c r="AY64" s="44"/>
      <c r="AZ64" s="44"/>
      <c r="BA64" s="44"/>
      <c r="BB64" s="44"/>
      <c r="BC64" s="44"/>
      <c r="BD64" s="44"/>
      <c r="BE64" s="44"/>
      <c r="BF64" s="44"/>
      <c r="BG64" s="44"/>
      <c r="BH64" s="44"/>
    </row>
    <row r="65" spans="1:60" ht="12.6" customHeight="1">
      <c r="A65" s="44"/>
      <c r="B65" s="44"/>
      <c r="C65" s="44"/>
      <c r="D65" s="44"/>
      <c r="E65" s="44"/>
      <c r="F65" s="44"/>
      <c r="G65" s="44"/>
      <c r="H65" s="44"/>
      <c r="I65" s="44"/>
      <c r="J65" s="44"/>
      <c r="K65" s="44"/>
      <c r="L65" s="44"/>
      <c r="M65" s="45"/>
      <c r="N65" s="45"/>
      <c r="O65" s="45"/>
      <c r="P65" s="46"/>
      <c r="Q65" s="44"/>
      <c r="R65" s="44"/>
      <c r="S65" s="44"/>
      <c r="T65" s="44"/>
      <c r="U65" s="44"/>
      <c r="V65" s="44"/>
      <c r="W65" s="44"/>
      <c r="X65" s="44"/>
      <c r="Y65" s="44"/>
      <c r="Z65" s="44"/>
      <c r="AA65" s="44"/>
      <c r="AB65" s="44"/>
      <c r="AC65" s="44"/>
      <c r="AD65" s="44"/>
      <c r="AE65" s="44"/>
      <c r="AF65" s="44"/>
      <c r="AG65" s="44"/>
      <c r="AH65" s="44"/>
      <c r="AI65" s="44"/>
      <c r="AJ65" s="44"/>
      <c r="AK65" s="44"/>
      <c r="AL65" s="44"/>
      <c r="AM65" s="44"/>
      <c r="AN65" s="44"/>
      <c r="AO65" s="44"/>
      <c r="AP65" s="44"/>
      <c r="AQ65" s="44"/>
      <c r="AR65" s="44"/>
      <c r="AS65" s="44"/>
      <c r="AT65" s="44"/>
      <c r="AU65" s="44"/>
      <c r="AV65" s="44"/>
      <c r="AW65" s="44"/>
      <c r="AX65" s="44"/>
      <c r="AY65" s="44"/>
      <c r="AZ65" s="44"/>
      <c r="BA65" s="44"/>
      <c r="BB65" s="44"/>
      <c r="BC65" s="44"/>
      <c r="BD65" s="44"/>
      <c r="BE65" s="44"/>
      <c r="BF65" s="44"/>
      <c r="BG65" s="44"/>
      <c r="BH65" s="44"/>
    </row>
    <row r="66" spans="1:60" ht="12.6" customHeight="1">
      <c r="A66" s="44"/>
      <c r="B66" s="44"/>
      <c r="C66" s="44"/>
      <c r="D66" s="44"/>
      <c r="E66" s="44"/>
      <c r="F66" s="44"/>
      <c r="G66" s="44"/>
      <c r="H66" s="44"/>
      <c r="I66" s="44"/>
      <c r="J66" s="44"/>
      <c r="K66" s="44"/>
      <c r="L66" s="44"/>
      <c r="M66" s="45"/>
      <c r="N66" s="45"/>
      <c r="O66" s="45"/>
      <c r="P66" s="46"/>
      <c r="Q66" s="44"/>
      <c r="R66" s="44"/>
      <c r="S66" s="44"/>
      <c r="T66" s="44"/>
      <c r="U66" s="44"/>
      <c r="V66" s="44"/>
      <c r="W66" s="44"/>
      <c r="X66" s="44"/>
      <c r="Y66" s="44"/>
      <c r="Z66" s="44"/>
      <c r="AA66" s="44"/>
      <c r="AB66" s="44"/>
      <c r="AC66" s="44"/>
      <c r="AD66" s="44"/>
      <c r="AE66" s="44"/>
      <c r="AF66" s="44"/>
      <c r="AG66" s="44"/>
      <c r="AH66" s="44"/>
      <c r="AI66" s="44"/>
      <c r="AJ66" s="44"/>
      <c r="AK66" s="44"/>
      <c r="AL66" s="44"/>
      <c r="AM66" s="44"/>
      <c r="AN66" s="44"/>
      <c r="AO66" s="44"/>
      <c r="AP66" s="44"/>
      <c r="AQ66" s="44"/>
      <c r="AR66" s="44"/>
      <c r="AS66" s="44"/>
      <c r="AT66" s="44"/>
      <c r="AU66" s="44"/>
      <c r="AV66" s="44"/>
      <c r="AW66" s="44"/>
      <c r="AX66" s="44"/>
      <c r="AY66" s="44"/>
      <c r="AZ66" s="44"/>
      <c r="BA66" s="44"/>
      <c r="BB66" s="44"/>
      <c r="BC66" s="44"/>
      <c r="BD66" s="44"/>
      <c r="BE66" s="44"/>
      <c r="BF66" s="44"/>
      <c r="BG66" s="44"/>
      <c r="BH66" s="44"/>
    </row>
    <row r="67" spans="1:60" ht="12.6" customHeight="1">
      <c r="A67" s="44"/>
      <c r="B67" s="44"/>
      <c r="C67" s="44"/>
      <c r="D67" s="44"/>
      <c r="E67" s="44"/>
      <c r="F67" s="44"/>
      <c r="G67" s="44"/>
      <c r="H67" s="44"/>
      <c r="I67" s="44"/>
      <c r="J67" s="44"/>
      <c r="K67" s="44"/>
      <c r="L67" s="44"/>
      <c r="M67" s="45"/>
      <c r="N67" s="45"/>
      <c r="O67" s="45"/>
      <c r="P67" s="46"/>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row>
    <row r="68" spans="1:60" ht="12.6" customHeight="1">
      <c r="A68" s="44"/>
      <c r="B68" s="44"/>
      <c r="C68" s="44"/>
      <c r="D68" s="44"/>
      <c r="E68" s="44"/>
      <c r="F68" s="44"/>
      <c r="G68" s="44"/>
      <c r="H68" s="44"/>
      <c r="I68" s="44"/>
      <c r="J68" s="44"/>
      <c r="K68" s="44"/>
      <c r="L68" s="44"/>
      <c r="M68" s="45"/>
      <c r="N68" s="45"/>
      <c r="O68" s="45"/>
      <c r="P68" s="46"/>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row>
    <row r="69" spans="1:60" ht="12.6" customHeight="1">
      <c r="A69" s="44"/>
      <c r="B69" s="44"/>
      <c r="C69" s="44"/>
      <c r="D69" s="44"/>
      <c r="E69" s="44"/>
      <c r="F69" s="44"/>
      <c r="G69" s="44"/>
      <c r="H69" s="44"/>
      <c r="I69" s="44"/>
      <c r="J69" s="44"/>
      <c r="K69" s="44"/>
      <c r="L69" s="44"/>
      <c r="M69" s="45"/>
      <c r="N69" s="45"/>
      <c r="O69" s="45"/>
      <c r="P69" s="46"/>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row>
    <row r="70" spans="1:60" ht="12.6" customHeight="1">
      <c r="A70" s="44"/>
      <c r="B70" s="44"/>
      <c r="C70" s="44"/>
      <c r="D70" s="44"/>
      <c r="E70" s="44"/>
      <c r="F70" s="44"/>
      <c r="G70" s="44"/>
      <c r="H70" s="44"/>
      <c r="I70" s="44"/>
      <c r="J70" s="44"/>
      <c r="K70" s="44"/>
      <c r="L70" s="44"/>
      <c r="M70" s="45"/>
      <c r="N70" s="45"/>
      <c r="O70" s="45"/>
      <c r="P70" s="46"/>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row>
    <row r="71" spans="1:60" ht="12.6" customHeight="1">
      <c r="A71" s="44"/>
      <c r="B71" s="44"/>
      <c r="C71" s="44"/>
      <c r="D71" s="44"/>
      <c r="E71" s="44"/>
      <c r="F71" s="44"/>
      <c r="G71" s="44"/>
      <c r="H71" s="44"/>
      <c r="I71" s="44"/>
      <c r="J71" s="44"/>
      <c r="K71" s="44"/>
      <c r="L71" s="44"/>
      <c r="M71" s="45"/>
      <c r="N71" s="45"/>
      <c r="O71" s="45"/>
      <c r="P71" s="46"/>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row>
    <row r="72" spans="1:60" ht="12.6" customHeight="1">
      <c r="A72" s="44"/>
      <c r="B72" s="44"/>
      <c r="C72" s="44"/>
      <c r="D72" s="44"/>
      <c r="E72" s="44"/>
      <c r="F72" s="44"/>
      <c r="G72" s="44"/>
      <c r="H72" s="44"/>
      <c r="I72" s="44"/>
      <c r="J72" s="44"/>
      <c r="K72" s="44"/>
      <c r="L72" s="44"/>
      <c r="M72" s="45"/>
      <c r="N72" s="45"/>
      <c r="O72" s="45"/>
      <c r="P72" s="46"/>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row>
    <row r="73" spans="1:60" ht="12.6" customHeight="1"/>
    <row r="74" spans="1:60" ht="12.6" customHeight="1"/>
    <row r="75" spans="1:60" ht="12.6" customHeight="1"/>
    <row r="76" spans="1:60" ht="12.6" customHeight="1"/>
  </sheetData>
  <sheetProtection algorithmName="SHA-512" hashValue="EoTPkkINVQMCtGGZwrYks9uAT2fJhxSVuBY1YqPsYSaRFXcnIWukhUZo4wt2wLmtyDqlcGlaupP5DV5R+eWegw==" saltValue="MpDfj0ew88Ls/8nzN6qdwA==" spinCount="100000" sheet="1" objects="1" scenarios="1"/>
  <mergeCells count="101">
    <mergeCell ref="A1:K3"/>
    <mergeCell ref="L4:M4"/>
    <mergeCell ref="H5:K5"/>
    <mergeCell ref="A6:F6"/>
    <mergeCell ref="I6:K6"/>
    <mergeCell ref="A16:F16"/>
    <mergeCell ref="I16:K16"/>
    <mergeCell ref="A17:F17"/>
    <mergeCell ref="I17:K17"/>
    <mergeCell ref="A18:F18"/>
    <mergeCell ref="I18:K18"/>
    <mergeCell ref="A10:F10"/>
    <mergeCell ref="I10:K10"/>
    <mergeCell ref="A11:F11"/>
    <mergeCell ref="I11:K11"/>
    <mergeCell ref="A12:F12"/>
    <mergeCell ref="I12:K12"/>
    <mergeCell ref="A7:F7"/>
    <mergeCell ref="I7:K7"/>
    <mergeCell ref="A8:F8"/>
    <mergeCell ref="I8:K8"/>
    <mergeCell ref="A9:F9"/>
    <mergeCell ref="I9:K9"/>
    <mergeCell ref="A13:F13"/>
    <mergeCell ref="I13:K13"/>
    <mergeCell ref="A14:F14"/>
    <mergeCell ref="I14:K14"/>
    <mergeCell ref="A15:F15"/>
    <mergeCell ref="I15:K15"/>
    <mergeCell ref="A22:F22"/>
    <mergeCell ref="I22:K22"/>
    <mergeCell ref="A23:F23"/>
    <mergeCell ref="A24:F24"/>
    <mergeCell ref="I24:K25"/>
    <mergeCell ref="A19:F19"/>
    <mergeCell ref="I19:K19"/>
    <mergeCell ref="A20:F20"/>
    <mergeCell ref="I20:K20"/>
    <mergeCell ref="A21:F21"/>
    <mergeCell ref="I21:K21"/>
    <mergeCell ref="A34:K34"/>
    <mergeCell ref="R24:R25"/>
    <mergeCell ref="A25:F25"/>
    <mergeCell ref="A26:F26"/>
    <mergeCell ref="A27:F27"/>
    <mergeCell ref="I27:K30"/>
    <mergeCell ref="A28:F28"/>
    <mergeCell ref="A29:F29"/>
    <mergeCell ref="A30:F30"/>
    <mergeCell ref="A31:F31"/>
    <mergeCell ref="I31:K31"/>
    <mergeCell ref="A32:F32"/>
    <mergeCell ref="I32:K32"/>
    <mergeCell ref="A33:F33"/>
    <mergeCell ref="P24:P25"/>
    <mergeCell ref="P36:X36"/>
    <mergeCell ref="A37:B38"/>
    <mergeCell ref="C37:K37"/>
    <mergeCell ref="P37:X37"/>
    <mergeCell ref="D38:G38"/>
    <mergeCell ref="I38:K38"/>
    <mergeCell ref="Q38:R38"/>
    <mergeCell ref="A35:B36"/>
    <mergeCell ref="D35:E35"/>
    <mergeCell ref="F35:K35"/>
    <mergeCell ref="C36:K36"/>
    <mergeCell ref="N36:O37"/>
    <mergeCell ref="A39:B39"/>
    <mergeCell ref="C39:K39"/>
    <mergeCell ref="Q39:R39"/>
    <mergeCell ref="A40:B40"/>
    <mergeCell ref="C40:G40"/>
    <mergeCell ref="I40:K40"/>
    <mergeCell ref="P40:R40"/>
    <mergeCell ref="BG44:BH44"/>
    <mergeCell ref="A46:A47"/>
    <mergeCell ref="BE44:BF44"/>
    <mergeCell ref="AP44:AX44"/>
    <mergeCell ref="AY44:AZ44"/>
    <mergeCell ref="A53:K53"/>
    <mergeCell ref="T53:AD53"/>
    <mergeCell ref="AM53:AW53"/>
    <mergeCell ref="P44:AG44"/>
    <mergeCell ref="AH44:AO44"/>
    <mergeCell ref="BC44:BD44"/>
    <mergeCell ref="A41:B42"/>
    <mergeCell ref="C41:K42"/>
    <mergeCell ref="P41:R41"/>
    <mergeCell ref="A59:B60"/>
    <mergeCell ref="I59:M59"/>
    <mergeCell ref="I60:M60"/>
    <mergeCell ref="A61:K61"/>
    <mergeCell ref="T61:AD61"/>
    <mergeCell ref="AM61:AW61"/>
    <mergeCell ref="A54:B54"/>
    <mergeCell ref="I54:M54"/>
    <mergeCell ref="A55:B56"/>
    <mergeCell ref="I55:M55"/>
    <mergeCell ref="I56:M56"/>
    <mergeCell ref="A57:B58"/>
    <mergeCell ref="I57:M58"/>
  </mergeCells>
  <phoneticPr fontId="12"/>
  <conditionalFormatting sqref="G24:G25">
    <cfRule type="containsText" dxfId="1" priority="1" operator="containsText" text="メール依頼">
      <formula>NOT(ISERROR(SEARCH("メール依頼",G24)))</formula>
    </cfRule>
  </conditionalFormatting>
  <conditionalFormatting sqref="G25">
    <cfRule type="containsText" dxfId="0" priority="2" operator="containsText" text="メール依頼">
      <formula>NOT(ISERROR(SEARCH("メール依頼",G25)))</formula>
    </cfRule>
  </conditionalFormatting>
  <dataValidations count="1">
    <dataValidation imeMode="hiragana" allowBlank="1" showInputMessage="1" showErrorMessage="1" sqref="A49:B49" xr:uid="{FFB5D8B3-69E3-406D-916D-E3B421864CF8}"/>
  </dataValidations>
  <hyperlinks>
    <hyperlink ref="P36" r:id="rId1" xr:uid="{8264CE53-4F44-41BE-940F-0942795D2BF6}"/>
  </hyperlinks>
  <printOptions horizontalCentered="1"/>
  <pageMargins left="0.11811023622047245" right="0.11811023622047245" top="0.74803149606299213" bottom="0.74803149606299213" header="0.31496062992125984" footer="0.31496062992125984"/>
  <pageSetup paperSize="9" scale="65"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E749-11FB-4FA8-88EC-61D819C85A11}">
  <sheetPr codeName="Sheet2">
    <pageSetUpPr fitToPage="1"/>
  </sheetPr>
  <dimension ref="A1:CS116"/>
  <sheetViews>
    <sheetView showGridLines="0" view="pageBreakPreview" topLeftCell="A8" zoomScale="90" zoomScaleNormal="90" zoomScaleSheetLayoutView="90" workbookViewId="0">
      <selection activeCell="H5" sqref="H5:K5"/>
    </sheetView>
  </sheetViews>
  <sheetFormatPr defaultColWidth="1.88671875" defaultRowHeight="13.2"/>
  <cols>
    <col min="1" max="1" width="2.109375" style="132" customWidth="1"/>
    <col min="2" max="35" width="2" style="132" customWidth="1"/>
    <col min="36" max="36" width="2.88671875" style="132" customWidth="1"/>
    <col min="37" max="40" width="2" style="132" customWidth="1"/>
    <col min="41" max="47" width="1.88671875" style="132" customWidth="1"/>
    <col min="48" max="48" width="3.33203125" style="132" customWidth="1"/>
    <col min="49" max="51" width="1.88671875" style="132" customWidth="1"/>
    <col min="52" max="52" width="42.77734375" style="193" customWidth="1"/>
    <col min="53" max="55" width="1.88671875" style="132" customWidth="1"/>
    <col min="56" max="61" width="1.88671875" style="132"/>
    <col min="62" max="63" width="1.88671875" style="132" customWidth="1"/>
    <col min="64" max="64" width="1.88671875" style="132"/>
    <col min="65" max="65" width="1.88671875" style="132" customWidth="1"/>
    <col min="66" max="66" width="1.88671875" style="132"/>
    <col min="67" max="67" width="1.88671875" style="132" customWidth="1"/>
    <col min="68" max="68" width="1.88671875" style="132"/>
    <col min="69" max="71" width="1.88671875" style="132" customWidth="1"/>
    <col min="72" max="72" width="1.88671875" style="132"/>
    <col min="73" max="73" width="1.88671875" style="132" customWidth="1"/>
    <col min="74" max="256" width="1.88671875" style="132"/>
    <col min="257" max="257" width="2.109375" style="132" customWidth="1"/>
    <col min="258" max="296" width="2" style="132" customWidth="1"/>
    <col min="297" max="512" width="1.88671875" style="132"/>
    <col min="513" max="513" width="2.109375" style="132" customWidth="1"/>
    <col min="514" max="552" width="2" style="132" customWidth="1"/>
    <col min="553" max="768" width="1.88671875" style="132"/>
    <col min="769" max="769" width="2.109375" style="132" customWidth="1"/>
    <col min="770" max="808" width="2" style="132" customWidth="1"/>
    <col min="809" max="1024" width="1.88671875" style="132"/>
    <col min="1025" max="1025" width="2.109375" style="132" customWidth="1"/>
    <col min="1026" max="1064" width="2" style="132" customWidth="1"/>
    <col min="1065" max="1280" width="1.88671875" style="132"/>
    <col min="1281" max="1281" width="2.109375" style="132" customWidth="1"/>
    <col min="1282" max="1320" width="2" style="132" customWidth="1"/>
    <col min="1321" max="1536" width="1.88671875" style="132"/>
    <col min="1537" max="1537" width="2.109375" style="132" customWidth="1"/>
    <col min="1538" max="1576" width="2" style="132" customWidth="1"/>
    <col min="1577" max="1792" width="1.88671875" style="132"/>
    <col min="1793" max="1793" width="2.109375" style="132" customWidth="1"/>
    <col min="1794" max="1832" width="2" style="132" customWidth="1"/>
    <col min="1833" max="2048" width="1.88671875" style="132"/>
    <col min="2049" max="2049" width="2.109375" style="132" customWidth="1"/>
    <col min="2050" max="2088" width="2" style="132" customWidth="1"/>
    <col min="2089" max="2304" width="1.88671875" style="132"/>
    <col min="2305" max="2305" width="2.109375" style="132" customWidth="1"/>
    <col min="2306" max="2344" width="2" style="132" customWidth="1"/>
    <col min="2345" max="2560" width="1.88671875" style="132"/>
    <col min="2561" max="2561" width="2.109375" style="132" customWidth="1"/>
    <col min="2562" max="2600" width="2" style="132" customWidth="1"/>
    <col min="2601" max="2816" width="1.88671875" style="132"/>
    <col min="2817" max="2817" width="2.109375" style="132" customWidth="1"/>
    <col min="2818" max="2856" width="2" style="132" customWidth="1"/>
    <col min="2857" max="3072" width="1.88671875" style="132"/>
    <col min="3073" max="3073" width="2.109375" style="132" customWidth="1"/>
    <col min="3074" max="3112" width="2" style="132" customWidth="1"/>
    <col min="3113" max="3328" width="1.88671875" style="132"/>
    <col min="3329" max="3329" width="2.109375" style="132" customWidth="1"/>
    <col min="3330" max="3368" width="2" style="132" customWidth="1"/>
    <col min="3369" max="3584" width="1.88671875" style="132"/>
    <col min="3585" max="3585" width="2.109375" style="132" customWidth="1"/>
    <col min="3586" max="3624" width="2" style="132" customWidth="1"/>
    <col min="3625" max="3840" width="1.88671875" style="132"/>
    <col min="3841" max="3841" width="2.109375" style="132" customWidth="1"/>
    <col min="3842" max="3880" width="2" style="132" customWidth="1"/>
    <col min="3881" max="4096" width="1.88671875" style="132"/>
    <col min="4097" max="4097" width="2.109375" style="132" customWidth="1"/>
    <col min="4098" max="4136" width="2" style="132" customWidth="1"/>
    <col min="4137" max="4352" width="1.88671875" style="132"/>
    <col min="4353" max="4353" width="2.109375" style="132" customWidth="1"/>
    <col min="4354" max="4392" width="2" style="132" customWidth="1"/>
    <col min="4393" max="4608" width="1.88671875" style="132"/>
    <col min="4609" max="4609" width="2.109375" style="132" customWidth="1"/>
    <col min="4610" max="4648" width="2" style="132" customWidth="1"/>
    <col min="4649" max="4864" width="1.88671875" style="132"/>
    <col min="4865" max="4865" width="2.109375" style="132" customWidth="1"/>
    <col min="4866" max="4904" width="2" style="132" customWidth="1"/>
    <col min="4905" max="5120" width="1.88671875" style="132"/>
    <col min="5121" max="5121" width="2.109375" style="132" customWidth="1"/>
    <col min="5122" max="5160" width="2" style="132" customWidth="1"/>
    <col min="5161" max="5376" width="1.88671875" style="132"/>
    <col min="5377" max="5377" width="2.109375" style="132" customWidth="1"/>
    <col min="5378" max="5416" width="2" style="132" customWidth="1"/>
    <col min="5417" max="5632" width="1.88671875" style="132"/>
    <col min="5633" max="5633" width="2.109375" style="132" customWidth="1"/>
    <col min="5634" max="5672" width="2" style="132" customWidth="1"/>
    <col min="5673" max="5888" width="1.88671875" style="132"/>
    <col min="5889" max="5889" width="2.109375" style="132" customWidth="1"/>
    <col min="5890" max="5928" width="2" style="132" customWidth="1"/>
    <col min="5929" max="6144" width="1.88671875" style="132"/>
    <col min="6145" max="6145" width="2.109375" style="132" customWidth="1"/>
    <col min="6146" max="6184" width="2" style="132" customWidth="1"/>
    <col min="6185" max="6400" width="1.88671875" style="132"/>
    <col min="6401" max="6401" width="2.109375" style="132" customWidth="1"/>
    <col min="6402" max="6440" width="2" style="132" customWidth="1"/>
    <col min="6441" max="6656" width="1.88671875" style="132"/>
    <col min="6657" max="6657" width="2.109375" style="132" customWidth="1"/>
    <col min="6658" max="6696" width="2" style="132" customWidth="1"/>
    <col min="6697" max="6912" width="1.88671875" style="132"/>
    <col min="6913" max="6913" width="2.109375" style="132" customWidth="1"/>
    <col min="6914" max="6952" width="2" style="132" customWidth="1"/>
    <col min="6953" max="7168" width="1.88671875" style="132"/>
    <col min="7169" max="7169" width="2.109375" style="132" customWidth="1"/>
    <col min="7170" max="7208" width="2" style="132" customWidth="1"/>
    <col min="7209" max="7424" width="1.88671875" style="132"/>
    <col min="7425" max="7425" width="2.109375" style="132" customWidth="1"/>
    <col min="7426" max="7464" width="2" style="132" customWidth="1"/>
    <col min="7465" max="7680" width="1.88671875" style="132"/>
    <col min="7681" max="7681" width="2.109375" style="132" customWidth="1"/>
    <col min="7682" max="7720" width="2" style="132" customWidth="1"/>
    <col min="7721" max="7936" width="1.88671875" style="132"/>
    <col min="7937" max="7937" width="2.109375" style="132" customWidth="1"/>
    <col min="7938" max="7976" width="2" style="132" customWidth="1"/>
    <col min="7977" max="8192" width="1.88671875" style="132"/>
    <col min="8193" max="8193" width="2.109375" style="132" customWidth="1"/>
    <col min="8194" max="8232" width="2" style="132" customWidth="1"/>
    <col min="8233" max="8448" width="1.88671875" style="132"/>
    <col min="8449" max="8449" width="2.109375" style="132" customWidth="1"/>
    <col min="8450" max="8488" width="2" style="132" customWidth="1"/>
    <col min="8489" max="8704" width="1.88671875" style="132"/>
    <col min="8705" max="8705" width="2.109375" style="132" customWidth="1"/>
    <col min="8706" max="8744" width="2" style="132" customWidth="1"/>
    <col min="8745" max="8960" width="1.88671875" style="132"/>
    <col min="8961" max="8961" width="2.109375" style="132" customWidth="1"/>
    <col min="8962" max="9000" width="2" style="132" customWidth="1"/>
    <col min="9001" max="9216" width="1.88671875" style="132"/>
    <col min="9217" max="9217" width="2.109375" style="132" customWidth="1"/>
    <col min="9218" max="9256" width="2" style="132" customWidth="1"/>
    <col min="9257" max="9472" width="1.88671875" style="132"/>
    <col min="9473" max="9473" width="2.109375" style="132" customWidth="1"/>
    <col min="9474" max="9512" width="2" style="132" customWidth="1"/>
    <col min="9513" max="9728" width="1.88671875" style="132"/>
    <col min="9729" max="9729" width="2.109375" style="132" customWidth="1"/>
    <col min="9730" max="9768" width="2" style="132" customWidth="1"/>
    <col min="9769" max="9984" width="1.88671875" style="132"/>
    <col min="9985" max="9985" width="2.109375" style="132" customWidth="1"/>
    <col min="9986" max="10024" width="2" style="132" customWidth="1"/>
    <col min="10025" max="10240" width="1.88671875" style="132"/>
    <col min="10241" max="10241" width="2.109375" style="132" customWidth="1"/>
    <col min="10242" max="10280" width="2" style="132" customWidth="1"/>
    <col min="10281" max="10496" width="1.88671875" style="132"/>
    <col min="10497" max="10497" width="2.109375" style="132" customWidth="1"/>
    <col min="10498" max="10536" width="2" style="132" customWidth="1"/>
    <col min="10537" max="10752" width="1.88671875" style="132"/>
    <col min="10753" max="10753" width="2.109375" style="132" customWidth="1"/>
    <col min="10754" max="10792" width="2" style="132" customWidth="1"/>
    <col min="10793" max="11008" width="1.88671875" style="132"/>
    <col min="11009" max="11009" width="2.109375" style="132" customWidth="1"/>
    <col min="11010" max="11048" width="2" style="132" customWidth="1"/>
    <col min="11049" max="11264" width="1.88671875" style="132"/>
    <col min="11265" max="11265" width="2.109375" style="132" customWidth="1"/>
    <col min="11266" max="11304" width="2" style="132" customWidth="1"/>
    <col min="11305" max="11520" width="1.88671875" style="132"/>
    <col min="11521" max="11521" width="2.109375" style="132" customWidth="1"/>
    <col min="11522" max="11560" width="2" style="132" customWidth="1"/>
    <col min="11561" max="11776" width="1.88671875" style="132"/>
    <col min="11777" max="11777" width="2.109375" style="132" customWidth="1"/>
    <col min="11778" max="11816" width="2" style="132" customWidth="1"/>
    <col min="11817" max="12032" width="1.88671875" style="132"/>
    <col min="12033" max="12033" width="2.109375" style="132" customWidth="1"/>
    <col min="12034" max="12072" width="2" style="132" customWidth="1"/>
    <col min="12073" max="12288" width="1.88671875" style="132"/>
    <col min="12289" max="12289" width="2.109375" style="132" customWidth="1"/>
    <col min="12290" max="12328" width="2" style="132" customWidth="1"/>
    <col min="12329" max="12544" width="1.88671875" style="132"/>
    <col min="12545" max="12545" width="2.109375" style="132" customWidth="1"/>
    <col min="12546" max="12584" width="2" style="132" customWidth="1"/>
    <col min="12585" max="12800" width="1.88671875" style="132"/>
    <col min="12801" max="12801" width="2.109375" style="132" customWidth="1"/>
    <col min="12802" max="12840" width="2" style="132" customWidth="1"/>
    <col min="12841" max="13056" width="1.88671875" style="132"/>
    <col min="13057" max="13057" width="2.109375" style="132" customWidth="1"/>
    <col min="13058" max="13096" width="2" style="132" customWidth="1"/>
    <col min="13097" max="13312" width="1.88671875" style="132"/>
    <col min="13313" max="13313" width="2.109375" style="132" customWidth="1"/>
    <col min="13314" max="13352" width="2" style="132" customWidth="1"/>
    <col min="13353" max="13568" width="1.88671875" style="132"/>
    <col min="13569" max="13569" width="2.109375" style="132" customWidth="1"/>
    <col min="13570" max="13608" width="2" style="132" customWidth="1"/>
    <col min="13609" max="13824" width="1.88671875" style="132"/>
    <col min="13825" max="13825" width="2.109375" style="132" customWidth="1"/>
    <col min="13826" max="13864" width="2" style="132" customWidth="1"/>
    <col min="13865" max="14080" width="1.88671875" style="132"/>
    <col min="14081" max="14081" width="2.109375" style="132" customWidth="1"/>
    <col min="14082" max="14120" width="2" style="132" customWidth="1"/>
    <col min="14121" max="14336" width="1.88671875" style="132"/>
    <col min="14337" max="14337" width="2.109375" style="132" customWidth="1"/>
    <col min="14338" max="14376" width="2" style="132" customWidth="1"/>
    <col min="14377" max="14592" width="1.88671875" style="132"/>
    <col min="14593" max="14593" width="2.109375" style="132" customWidth="1"/>
    <col min="14594" max="14632" width="2" style="132" customWidth="1"/>
    <col min="14633" max="14848" width="1.88671875" style="132"/>
    <col min="14849" max="14849" width="2.109375" style="132" customWidth="1"/>
    <col min="14850" max="14888" width="2" style="132" customWidth="1"/>
    <col min="14889" max="15104" width="1.88671875" style="132"/>
    <col min="15105" max="15105" width="2.109375" style="132" customWidth="1"/>
    <col min="15106" max="15144" width="2" style="132" customWidth="1"/>
    <col min="15145" max="15360" width="1.88671875" style="132"/>
    <col min="15361" max="15361" width="2.109375" style="132" customWidth="1"/>
    <col min="15362" max="15400" width="2" style="132" customWidth="1"/>
    <col min="15401" max="15616" width="1.88671875" style="132"/>
    <col min="15617" max="15617" width="2.109375" style="132" customWidth="1"/>
    <col min="15618" max="15656" width="2" style="132" customWidth="1"/>
    <col min="15657" max="15872" width="1.88671875" style="132"/>
    <col min="15873" max="15873" width="2.109375" style="132" customWidth="1"/>
    <col min="15874" max="15912" width="2" style="132" customWidth="1"/>
    <col min="15913" max="16128" width="1.88671875" style="132"/>
    <col min="16129" max="16129" width="2.109375" style="132" customWidth="1"/>
    <col min="16130" max="16168" width="2" style="132" customWidth="1"/>
    <col min="16169" max="16384" width="1.88671875" style="132"/>
  </cols>
  <sheetData>
    <row r="1" spans="1:97" ht="19.95" customHeight="1">
      <c r="A1" s="171"/>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508" t="s">
        <v>64</v>
      </c>
      <c r="AJ1" s="508"/>
      <c r="AK1" s="508"/>
      <c r="AL1" s="508"/>
      <c r="AM1" s="508"/>
      <c r="AN1" s="508"/>
      <c r="AO1" s="508"/>
      <c r="AP1" s="509">
        <f>計算書!N4</f>
        <v>0</v>
      </c>
      <c r="AQ1" s="510"/>
      <c r="AR1" s="510"/>
      <c r="AS1" s="510"/>
      <c r="AT1" s="510"/>
      <c r="AU1" s="510"/>
      <c r="AV1" s="510"/>
      <c r="AW1" s="510"/>
      <c r="AX1" s="510"/>
      <c r="AZ1" s="132"/>
    </row>
    <row r="2" spans="1:97" ht="18" customHeight="1">
      <c r="AI2" s="524" t="s">
        <v>155</v>
      </c>
      <c r="AJ2" s="524"/>
      <c r="AK2" s="524"/>
      <c r="AL2" s="524"/>
      <c r="AM2" s="524"/>
      <c r="AN2" s="524"/>
      <c r="AO2" s="524"/>
      <c r="AP2" s="524"/>
      <c r="AQ2" s="524"/>
      <c r="AR2" s="524"/>
      <c r="AS2" s="524"/>
      <c r="AT2" s="524"/>
      <c r="AU2" s="524"/>
      <c r="AV2" s="524"/>
      <c r="AW2" s="524"/>
      <c r="AX2" s="524"/>
      <c r="AY2" s="132" t="s">
        <v>53</v>
      </c>
      <c r="AZ2" s="172"/>
      <c r="BA2" s="173"/>
      <c r="BB2" s="173"/>
      <c r="BC2" s="173"/>
      <c r="BD2" s="173"/>
      <c r="BE2" s="173"/>
      <c r="BF2" s="173"/>
      <c r="BG2" s="173"/>
      <c r="BH2" s="173"/>
      <c r="BI2" s="173"/>
      <c r="BJ2" s="173"/>
      <c r="BK2" s="173"/>
      <c r="BL2" s="173"/>
      <c r="BM2" s="173"/>
      <c r="BN2" s="173"/>
      <c r="BO2" s="173"/>
      <c r="BP2" s="173"/>
      <c r="BQ2" s="173"/>
      <c r="BR2" s="173"/>
      <c r="BS2" s="173"/>
      <c r="BT2" s="173"/>
      <c r="BU2" s="173"/>
      <c r="BV2" s="173"/>
      <c r="BW2" s="173"/>
      <c r="BX2" s="173"/>
      <c r="BY2" s="173"/>
      <c r="BZ2" s="173"/>
      <c r="CA2" s="173"/>
      <c r="CB2" s="173"/>
      <c r="CC2" s="173"/>
      <c r="CD2" s="173"/>
      <c r="CE2" s="173"/>
      <c r="CF2" s="173"/>
      <c r="CG2" s="173"/>
      <c r="CH2" s="173"/>
      <c r="CI2" s="173"/>
      <c r="CJ2" s="173"/>
      <c r="CK2" s="174"/>
      <c r="CL2" s="174"/>
      <c r="CM2" s="174"/>
      <c r="CN2" s="175"/>
      <c r="CO2" s="175"/>
      <c r="CP2" s="175"/>
      <c r="CQ2" s="175"/>
      <c r="CR2" s="175"/>
      <c r="CS2" s="175"/>
    </row>
    <row r="3" spans="1:97" ht="18" customHeight="1">
      <c r="AR3" s="511"/>
      <c r="AS3" s="511"/>
      <c r="AT3" s="511"/>
      <c r="AZ3" s="177"/>
      <c r="BA3" s="178"/>
      <c r="BB3" s="178"/>
      <c r="BC3" s="178"/>
      <c r="BD3" s="178"/>
      <c r="BE3" s="179"/>
      <c r="BF3" s="178"/>
      <c r="BG3" s="178"/>
      <c r="BH3" s="178"/>
      <c r="BI3" s="178"/>
      <c r="BJ3" s="178"/>
      <c r="BK3" s="178"/>
      <c r="BL3" s="178"/>
      <c r="BM3" s="178"/>
      <c r="BN3" s="178"/>
      <c r="BO3" s="178"/>
      <c r="BP3" s="178"/>
      <c r="BQ3" s="173"/>
      <c r="BR3" s="173"/>
      <c r="BS3" s="173"/>
      <c r="BT3" s="173"/>
      <c r="BU3" s="173"/>
      <c r="BV3" s="173"/>
      <c r="BW3" s="173"/>
      <c r="BX3" s="173"/>
      <c r="BY3" s="173"/>
      <c r="BZ3" s="173"/>
      <c r="CA3" s="173"/>
      <c r="CB3" s="173"/>
      <c r="CC3" s="173"/>
      <c r="CD3" s="173"/>
      <c r="CE3" s="173"/>
      <c r="CF3" s="173"/>
      <c r="CG3" s="173"/>
      <c r="CH3" s="173"/>
      <c r="CI3" s="173"/>
      <c r="CJ3" s="173"/>
      <c r="CK3" s="174"/>
      <c r="CL3" s="174"/>
      <c r="CM3" s="174"/>
      <c r="CN3" s="175"/>
      <c r="CO3" s="175"/>
      <c r="CP3" s="175"/>
      <c r="CQ3" s="175"/>
      <c r="CR3" s="175"/>
      <c r="CS3" s="175"/>
    </row>
    <row r="4" spans="1:97" ht="6" customHeight="1">
      <c r="A4" s="512" t="s">
        <v>0</v>
      </c>
      <c r="B4" s="512"/>
      <c r="C4" s="512"/>
      <c r="D4" s="512"/>
      <c r="E4" s="512"/>
      <c r="F4" s="512"/>
      <c r="G4" s="512"/>
      <c r="H4" s="512"/>
      <c r="I4" s="512"/>
      <c r="J4" s="512"/>
      <c r="K4" s="512"/>
      <c r="L4" s="512"/>
      <c r="M4" s="512"/>
      <c r="N4" s="512"/>
      <c r="O4" s="512"/>
      <c r="P4" s="512"/>
      <c r="Q4" s="512"/>
      <c r="R4" s="512"/>
      <c r="S4" s="512"/>
      <c r="T4" s="512"/>
      <c r="U4" s="512"/>
      <c r="V4" s="512"/>
      <c r="W4" s="512"/>
      <c r="X4" s="512"/>
      <c r="Y4" s="512"/>
      <c r="Z4" s="512"/>
      <c r="AA4" s="512"/>
      <c r="AB4" s="512"/>
      <c r="AC4" s="512"/>
      <c r="AD4" s="512"/>
      <c r="AE4" s="512"/>
      <c r="AF4" s="512"/>
      <c r="AG4" s="512"/>
      <c r="AH4" s="512"/>
      <c r="AI4" s="512"/>
      <c r="AJ4" s="512"/>
      <c r="AK4" s="512"/>
      <c r="AL4" s="512"/>
      <c r="AM4" s="512"/>
      <c r="AN4" s="512"/>
      <c r="AO4" s="512"/>
      <c r="AP4" s="512"/>
      <c r="AQ4" s="512"/>
      <c r="AR4" s="512"/>
      <c r="AS4" s="512"/>
      <c r="AT4" s="512"/>
      <c r="AU4" s="512"/>
      <c r="AV4" s="512"/>
      <c r="AW4" s="512"/>
      <c r="AX4" s="512"/>
      <c r="AZ4" s="181"/>
      <c r="BA4" s="182"/>
      <c r="BB4" s="182"/>
      <c r="BC4" s="182"/>
      <c r="BD4" s="182"/>
      <c r="BE4" s="182"/>
      <c r="BF4" s="182"/>
      <c r="BG4" s="182"/>
      <c r="BH4" s="182"/>
      <c r="BI4" s="182"/>
      <c r="BJ4" s="182"/>
      <c r="BK4" s="182"/>
      <c r="BL4" s="182"/>
      <c r="BM4" s="182"/>
      <c r="BN4" s="182"/>
      <c r="BO4" s="182"/>
      <c r="BP4" s="182"/>
      <c r="BQ4" s="182"/>
      <c r="BR4" s="182"/>
      <c r="BS4" s="182"/>
      <c r="BT4" s="182"/>
      <c r="BU4" s="182"/>
      <c r="BV4" s="182"/>
      <c r="BW4" s="182"/>
      <c r="BX4" s="182"/>
      <c r="BY4" s="182"/>
      <c r="BZ4" s="182"/>
      <c r="CA4" s="182"/>
      <c r="CB4" s="182"/>
      <c r="CC4" s="182"/>
      <c r="CD4" s="182"/>
      <c r="CE4" s="182"/>
      <c r="CF4" s="182"/>
      <c r="CG4" s="182"/>
      <c r="CH4" s="182"/>
      <c r="CI4" s="182"/>
      <c r="CJ4" s="182"/>
      <c r="CK4" s="174"/>
      <c r="CL4" s="174"/>
      <c r="CM4" s="174"/>
      <c r="CN4" s="183"/>
      <c r="CO4" s="183"/>
      <c r="CP4" s="183"/>
      <c r="CQ4" s="183"/>
      <c r="CR4" s="183"/>
      <c r="CS4" s="183"/>
    </row>
    <row r="5" spans="1:97" s="178" customFormat="1" ht="18" customHeight="1">
      <c r="A5" s="512"/>
      <c r="B5" s="512"/>
      <c r="C5" s="512"/>
      <c r="D5" s="512"/>
      <c r="E5" s="512"/>
      <c r="F5" s="512"/>
      <c r="G5" s="512"/>
      <c r="H5" s="512"/>
      <c r="I5" s="512"/>
      <c r="J5" s="512"/>
      <c r="K5" s="512"/>
      <c r="L5" s="512"/>
      <c r="M5" s="512"/>
      <c r="N5" s="512"/>
      <c r="O5" s="512"/>
      <c r="P5" s="512"/>
      <c r="Q5" s="512"/>
      <c r="R5" s="512"/>
      <c r="S5" s="512"/>
      <c r="T5" s="512"/>
      <c r="U5" s="512"/>
      <c r="V5" s="512"/>
      <c r="W5" s="512"/>
      <c r="X5" s="512"/>
      <c r="Y5" s="512"/>
      <c r="Z5" s="512"/>
      <c r="AA5" s="512"/>
      <c r="AB5" s="512"/>
      <c r="AC5" s="512"/>
      <c r="AD5" s="512"/>
      <c r="AE5" s="512"/>
      <c r="AF5" s="512"/>
      <c r="AG5" s="512"/>
      <c r="AH5" s="512"/>
      <c r="AI5" s="512"/>
      <c r="AJ5" s="512"/>
      <c r="AK5" s="512"/>
      <c r="AL5" s="512"/>
      <c r="AM5" s="512"/>
      <c r="AN5" s="512"/>
      <c r="AO5" s="512"/>
      <c r="AP5" s="512"/>
      <c r="AQ5" s="512"/>
      <c r="AR5" s="512"/>
      <c r="AS5" s="512"/>
      <c r="AT5" s="512"/>
      <c r="AU5" s="512"/>
      <c r="AV5" s="512"/>
      <c r="AW5" s="512"/>
      <c r="AX5" s="512"/>
      <c r="AZ5" s="177"/>
      <c r="BB5" s="179"/>
      <c r="BG5" s="179"/>
    </row>
    <row r="6" spans="1:97" s="178" customFormat="1" ht="18" customHeight="1">
      <c r="A6" s="512"/>
      <c r="B6" s="512"/>
      <c r="C6" s="512"/>
      <c r="D6" s="512"/>
      <c r="E6" s="512"/>
      <c r="F6" s="512"/>
      <c r="G6" s="512"/>
      <c r="H6" s="512"/>
      <c r="I6" s="512"/>
      <c r="J6" s="512"/>
      <c r="K6" s="512"/>
      <c r="L6" s="512"/>
      <c r="M6" s="512"/>
      <c r="N6" s="512"/>
      <c r="O6" s="512"/>
      <c r="P6" s="512"/>
      <c r="Q6" s="512"/>
      <c r="R6" s="512"/>
      <c r="S6" s="512"/>
      <c r="T6" s="512"/>
      <c r="U6" s="512"/>
      <c r="V6" s="512"/>
      <c r="W6" s="512"/>
      <c r="X6" s="512"/>
      <c r="Y6" s="512"/>
      <c r="Z6" s="512"/>
      <c r="AA6" s="512"/>
      <c r="AB6" s="512"/>
      <c r="AC6" s="512"/>
      <c r="AD6" s="512"/>
      <c r="AE6" s="512"/>
      <c r="AF6" s="512"/>
      <c r="AG6" s="512"/>
      <c r="AH6" s="512"/>
      <c r="AI6" s="512"/>
      <c r="AJ6" s="512"/>
      <c r="AK6" s="512"/>
      <c r="AL6" s="512"/>
      <c r="AM6" s="512"/>
      <c r="AN6" s="512"/>
      <c r="AO6" s="512"/>
      <c r="AP6" s="512"/>
      <c r="AQ6" s="512"/>
      <c r="AR6" s="512"/>
      <c r="AS6" s="512"/>
      <c r="AT6" s="512"/>
      <c r="AU6" s="512"/>
      <c r="AV6" s="512"/>
      <c r="AW6" s="512"/>
      <c r="AX6" s="512"/>
      <c r="AZ6" s="177"/>
      <c r="BE6" s="179"/>
    </row>
    <row r="7" spans="1:97" s="178" customFormat="1" ht="18" customHeight="1">
      <c r="A7" s="180"/>
      <c r="B7" s="180"/>
      <c r="C7" s="180"/>
      <c r="D7" s="180"/>
      <c r="E7" s="180"/>
      <c r="F7" s="180"/>
      <c r="G7" s="180"/>
      <c r="H7" s="180"/>
      <c r="I7" s="180"/>
      <c r="J7" s="180"/>
      <c r="K7" s="180"/>
      <c r="L7" s="180"/>
      <c r="M7" s="180"/>
      <c r="N7" s="180"/>
      <c r="O7" s="180"/>
      <c r="P7" s="180"/>
      <c r="Q7" s="180"/>
      <c r="R7" s="180"/>
      <c r="S7" s="180"/>
      <c r="T7" s="180"/>
      <c r="U7" s="180"/>
      <c r="V7" s="180"/>
      <c r="W7" s="180"/>
      <c r="X7" s="180"/>
      <c r="Y7" s="180"/>
      <c r="Z7" s="180"/>
      <c r="AA7" s="180"/>
      <c r="AB7" s="180"/>
      <c r="AC7" s="180"/>
      <c r="AD7" s="180"/>
      <c r="AE7" s="180"/>
      <c r="AF7" s="180"/>
      <c r="AG7" s="180"/>
      <c r="AH7" s="180"/>
      <c r="AI7" s="180"/>
      <c r="AJ7" s="180"/>
      <c r="AK7" s="180"/>
      <c r="AL7" s="180"/>
      <c r="AM7" s="180"/>
      <c r="AN7" s="180"/>
      <c r="AO7" s="180"/>
      <c r="AP7" s="180"/>
      <c r="AQ7" s="180"/>
      <c r="AR7" s="180"/>
      <c r="AS7" s="180"/>
      <c r="AT7" s="180"/>
      <c r="AU7" s="180"/>
      <c r="AV7" s="180"/>
      <c r="AW7" s="180"/>
      <c r="AX7" s="180"/>
      <c r="AZ7" s="177"/>
    </row>
    <row r="8" spans="1:97" ht="18" customHeight="1">
      <c r="C8" s="517">
        <f>IF(計算書!C37="","",計算書!C37)</f>
        <v>0</v>
      </c>
      <c r="D8" s="517"/>
      <c r="E8" s="517"/>
      <c r="F8" s="517"/>
      <c r="G8" s="517"/>
      <c r="H8" s="517"/>
      <c r="I8" s="517"/>
      <c r="J8" s="517"/>
      <c r="K8" s="517"/>
      <c r="L8" s="517"/>
      <c r="M8" s="517"/>
      <c r="N8" s="517"/>
      <c r="O8" s="517"/>
      <c r="P8" s="517"/>
      <c r="Q8" s="517"/>
      <c r="R8" s="517"/>
      <c r="S8" s="517"/>
      <c r="T8" s="517"/>
      <c r="U8" s="517"/>
      <c r="AZ8" s="172"/>
      <c r="BA8" s="173"/>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c r="CG8" s="173"/>
      <c r="CH8" s="173"/>
      <c r="CI8" s="173"/>
      <c r="CJ8" s="173"/>
      <c r="CK8" s="174"/>
      <c r="CL8" s="174"/>
      <c r="CM8" s="174"/>
      <c r="CN8" s="175"/>
      <c r="CO8" s="175"/>
      <c r="CP8" s="175"/>
      <c r="CQ8" s="175"/>
      <c r="CR8" s="175"/>
      <c r="CS8" s="175"/>
    </row>
    <row r="9" spans="1:97" ht="18" customHeight="1">
      <c r="C9" s="517"/>
      <c r="D9" s="517"/>
      <c r="E9" s="517"/>
      <c r="F9" s="517"/>
      <c r="G9" s="517"/>
      <c r="H9" s="517"/>
      <c r="I9" s="517"/>
      <c r="J9" s="517"/>
      <c r="K9" s="517"/>
      <c r="L9" s="517"/>
      <c r="M9" s="517"/>
      <c r="N9" s="517"/>
      <c r="O9" s="517"/>
      <c r="P9" s="517"/>
      <c r="Q9" s="517"/>
      <c r="R9" s="517"/>
      <c r="S9" s="517"/>
      <c r="T9" s="517"/>
      <c r="U9" s="517"/>
      <c r="V9" s="525" t="s">
        <v>191</v>
      </c>
      <c r="W9" s="525"/>
      <c r="X9" s="525"/>
      <c r="Y9" s="184"/>
      <c r="Z9" s="184"/>
      <c r="AA9" s="171"/>
      <c r="AB9" s="171"/>
      <c r="AC9" s="171"/>
      <c r="AD9" s="171"/>
      <c r="AE9" s="171"/>
      <c r="AF9" s="171"/>
      <c r="AG9" s="171"/>
      <c r="AH9" s="171"/>
      <c r="AI9" s="171"/>
      <c r="AJ9" s="171"/>
      <c r="AK9" s="171"/>
      <c r="AL9" s="171"/>
      <c r="AM9" s="171"/>
      <c r="AN9" s="171"/>
      <c r="AZ9" s="172"/>
      <c r="BA9" s="173"/>
      <c r="BB9" s="173"/>
      <c r="BC9" s="173"/>
      <c r="BD9" s="173"/>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c r="CE9" s="173"/>
      <c r="CF9" s="173"/>
      <c r="CG9" s="173"/>
      <c r="CH9" s="173"/>
      <c r="CI9" s="173"/>
      <c r="CJ9" s="173"/>
      <c r="CK9" s="174"/>
      <c r="CL9" s="174"/>
      <c r="CM9" s="174"/>
      <c r="CN9" s="175"/>
      <c r="CO9" s="175"/>
      <c r="CP9" s="175"/>
      <c r="CQ9" s="175"/>
      <c r="CR9" s="175"/>
      <c r="CS9" s="175"/>
    </row>
    <row r="10" spans="1:97" ht="18" customHeight="1" thickBot="1">
      <c r="C10" s="518"/>
      <c r="D10" s="518"/>
      <c r="E10" s="518"/>
      <c r="F10" s="518"/>
      <c r="G10" s="518"/>
      <c r="H10" s="518"/>
      <c r="I10" s="518"/>
      <c r="J10" s="518"/>
      <c r="K10" s="518"/>
      <c r="L10" s="518"/>
      <c r="M10" s="518"/>
      <c r="N10" s="518"/>
      <c r="O10" s="518"/>
      <c r="P10" s="518"/>
      <c r="Q10" s="518"/>
      <c r="R10" s="518"/>
      <c r="S10" s="518"/>
      <c r="T10" s="518"/>
      <c r="U10" s="518"/>
      <c r="V10" s="526"/>
      <c r="W10" s="526"/>
      <c r="X10" s="526"/>
      <c r="Y10" s="185"/>
      <c r="Z10" s="184"/>
      <c r="AA10" s="171"/>
      <c r="AB10" s="171"/>
      <c r="AC10" s="171"/>
      <c r="AD10" s="171"/>
      <c r="AE10" s="171"/>
      <c r="AF10" s="171"/>
      <c r="AG10" s="171"/>
      <c r="AH10" s="171"/>
      <c r="AI10" s="171"/>
      <c r="AJ10" s="171"/>
      <c r="AK10" s="171"/>
      <c r="AL10" s="171"/>
      <c r="AM10" s="171"/>
      <c r="AN10" s="171"/>
      <c r="AZ10" s="172" t="s">
        <v>190</v>
      </c>
      <c r="BA10" s="173"/>
      <c r="BB10" s="173"/>
      <c r="BC10" s="173"/>
      <c r="BD10" s="173"/>
      <c r="BE10" s="173"/>
      <c r="BF10" s="173"/>
      <c r="BG10" s="173"/>
      <c r="BH10" s="173"/>
      <c r="BI10" s="173"/>
      <c r="BJ10" s="173"/>
      <c r="BK10" s="173"/>
      <c r="BL10" s="173"/>
      <c r="BM10" s="173"/>
      <c r="BN10" s="173"/>
      <c r="BO10" s="173"/>
      <c r="BP10" s="173"/>
      <c r="BQ10" s="173"/>
      <c r="BR10" s="173"/>
      <c r="BS10" s="173"/>
      <c r="BT10" s="173"/>
      <c r="BU10" s="173"/>
      <c r="BV10" s="173"/>
      <c r="BW10" s="173"/>
      <c r="BX10" s="173"/>
      <c r="BY10" s="173"/>
      <c r="BZ10" s="173"/>
      <c r="CA10" s="173"/>
      <c r="CB10" s="173"/>
      <c r="CC10" s="173"/>
      <c r="CD10" s="173"/>
      <c r="CE10" s="173"/>
      <c r="CF10" s="173"/>
      <c r="CG10" s="173"/>
      <c r="CH10" s="173"/>
      <c r="CI10" s="173"/>
      <c r="CJ10" s="173"/>
      <c r="CK10" s="174"/>
      <c r="CL10" s="174"/>
      <c r="CM10" s="174"/>
      <c r="CN10" s="175"/>
      <c r="CO10" s="175"/>
      <c r="CP10" s="175"/>
      <c r="CQ10" s="175"/>
      <c r="CR10" s="175"/>
      <c r="CS10" s="175"/>
    </row>
    <row r="11" spans="1:97" ht="18" customHeight="1">
      <c r="A11" s="171"/>
      <c r="B11" s="171"/>
      <c r="C11" s="186"/>
      <c r="D11" s="186"/>
      <c r="E11" s="186"/>
      <c r="F11" s="186"/>
      <c r="G11" s="186"/>
      <c r="H11" s="186"/>
      <c r="I11" s="186"/>
      <c r="J11" s="186"/>
      <c r="K11" s="186"/>
      <c r="L11" s="186"/>
      <c r="M11" s="186"/>
      <c r="N11" s="186"/>
      <c r="O11" s="186"/>
      <c r="P11" s="186"/>
      <c r="Q11" s="186"/>
      <c r="R11" s="186"/>
      <c r="S11" s="186"/>
      <c r="X11" s="171"/>
      <c r="Y11" s="171"/>
      <c r="Z11" s="171"/>
      <c r="AA11" s="187"/>
      <c r="AB11" s="171"/>
      <c r="AC11" s="171"/>
      <c r="AD11" s="171"/>
      <c r="AE11" s="171"/>
      <c r="AF11" s="171"/>
      <c r="AG11" s="171"/>
      <c r="AH11" s="171"/>
      <c r="AI11" s="171"/>
      <c r="AJ11" s="171"/>
      <c r="AK11" s="171"/>
      <c r="AL11" s="171"/>
      <c r="AM11" s="171"/>
      <c r="AN11" s="171"/>
      <c r="AZ11" s="181"/>
      <c r="BA11" s="182"/>
      <c r="BB11" s="182"/>
      <c r="BC11" s="182"/>
      <c r="BD11" s="182"/>
      <c r="BE11" s="182"/>
      <c r="BF11" s="182"/>
      <c r="BG11" s="182"/>
      <c r="BH11" s="182"/>
      <c r="BI11" s="182"/>
      <c r="BJ11" s="182"/>
      <c r="BK11" s="182"/>
      <c r="BL11" s="182"/>
      <c r="BM11" s="182"/>
      <c r="BN11" s="182"/>
      <c r="BO11" s="182"/>
      <c r="BP11" s="182"/>
      <c r="BQ11" s="182"/>
      <c r="BR11" s="182"/>
      <c r="BS11" s="182"/>
      <c r="BT11" s="182"/>
      <c r="BU11" s="182"/>
      <c r="BV11" s="182"/>
      <c r="BW11" s="182"/>
      <c r="BX11" s="182"/>
      <c r="BY11" s="182"/>
      <c r="BZ11" s="182"/>
      <c r="CA11" s="182"/>
      <c r="CB11" s="182"/>
      <c r="CC11" s="182"/>
      <c r="CD11" s="182"/>
      <c r="CE11" s="182"/>
      <c r="CF11" s="182"/>
      <c r="CG11" s="182"/>
      <c r="CH11" s="182"/>
      <c r="CI11" s="182"/>
      <c r="CJ11" s="182"/>
      <c r="CK11" s="174"/>
      <c r="CL11" s="174"/>
      <c r="CM11" s="174"/>
      <c r="CN11" s="183"/>
      <c r="CO11" s="183"/>
      <c r="CP11" s="183"/>
      <c r="CQ11" s="183"/>
      <c r="CR11" s="183"/>
      <c r="CS11" s="183"/>
    </row>
    <row r="12" spans="1:97" ht="18" customHeight="1">
      <c r="A12" s="171"/>
      <c r="B12" s="171"/>
      <c r="C12" s="186"/>
      <c r="D12" s="186"/>
      <c r="E12" s="186"/>
      <c r="F12" s="186"/>
      <c r="G12" s="186"/>
      <c r="H12" s="186"/>
      <c r="I12" s="186"/>
      <c r="J12" s="186"/>
      <c r="K12" s="186"/>
      <c r="L12" s="186"/>
      <c r="M12" s="186"/>
      <c r="N12" s="186"/>
      <c r="O12" s="186"/>
      <c r="P12" s="186"/>
      <c r="Q12" s="186"/>
      <c r="R12" s="186"/>
      <c r="S12" s="186"/>
      <c r="T12" s="186"/>
      <c r="U12" s="186"/>
      <c r="V12" s="186"/>
      <c r="W12" s="188"/>
      <c r="X12" s="188"/>
      <c r="Y12" s="188"/>
      <c r="Z12" s="188"/>
      <c r="AA12" s="519"/>
      <c r="AB12" s="520"/>
      <c r="AC12" s="520"/>
      <c r="AD12" s="520"/>
      <c r="AE12" s="520"/>
      <c r="AF12" s="520"/>
      <c r="AG12" s="520"/>
      <c r="AH12" s="520"/>
      <c r="AI12" s="520"/>
      <c r="AJ12" s="520"/>
      <c r="AK12" s="520"/>
      <c r="AL12" s="520"/>
      <c r="AM12" s="520"/>
      <c r="AN12" s="520"/>
      <c r="AO12" s="520"/>
      <c r="AP12" s="520"/>
      <c r="AQ12" s="520"/>
      <c r="AR12" s="520"/>
      <c r="AS12" s="520"/>
      <c r="AT12" s="520"/>
      <c r="AU12" s="520"/>
      <c r="AV12" s="520"/>
      <c r="AZ12" s="181"/>
      <c r="BA12" s="182"/>
      <c r="BB12" s="182"/>
      <c r="BC12" s="182"/>
      <c r="BD12" s="182"/>
      <c r="BE12" s="182"/>
      <c r="BF12" s="182"/>
      <c r="BG12" s="182"/>
      <c r="BH12" s="182"/>
      <c r="BI12" s="182"/>
      <c r="BJ12" s="182"/>
      <c r="BK12" s="182"/>
      <c r="BL12" s="182"/>
      <c r="BM12" s="182"/>
      <c r="BN12" s="182"/>
      <c r="BO12" s="182"/>
      <c r="BP12" s="182"/>
      <c r="BQ12" s="182"/>
      <c r="BR12" s="182"/>
      <c r="BS12" s="182"/>
      <c r="BT12" s="182"/>
      <c r="BU12" s="182"/>
      <c r="BV12" s="182"/>
      <c r="BW12" s="182"/>
      <c r="BX12" s="182"/>
      <c r="BY12" s="182"/>
      <c r="BZ12" s="182"/>
      <c r="CA12" s="182"/>
      <c r="CB12" s="182"/>
      <c r="CC12" s="182"/>
      <c r="CD12" s="182"/>
      <c r="CE12" s="182"/>
      <c r="CF12" s="182"/>
      <c r="CG12" s="182"/>
      <c r="CH12" s="182"/>
      <c r="CI12" s="182"/>
      <c r="CJ12" s="182"/>
      <c r="CK12" s="174"/>
      <c r="CL12" s="174"/>
      <c r="CM12" s="174"/>
      <c r="CN12" s="183"/>
      <c r="CO12" s="183"/>
      <c r="CP12" s="183"/>
      <c r="CQ12" s="183"/>
      <c r="CR12" s="183"/>
      <c r="CS12" s="183"/>
    </row>
    <row r="13" spans="1:97" ht="18" customHeight="1">
      <c r="A13" s="171"/>
      <c r="B13" s="171"/>
      <c r="N13" s="171"/>
      <c r="O13" s="171"/>
      <c r="P13" s="171"/>
      <c r="Q13" s="171"/>
      <c r="R13" s="171"/>
      <c r="S13" s="171"/>
      <c r="T13" s="188"/>
      <c r="U13" s="188"/>
      <c r="V13" s="188"/>
      <c r="W13" s="188"/>
      <c r="X13" s="188"/>
      <c r="Y13" s="188"/>
      <c r="Z13" s="188"/>
      <c r="AA13" s="521"/>
      <c r="AB13" s="522"/>
      <c r="AC13" s="522"/>
      <c r="AD13" s="522"/>
      <c r="AE13" s="522"/>
      <c r="AF13" s="522"/>
      <c r="AG13" s="522"/>
      <c r="AH13" s="522"/>
      <c r="AI13" s="522"/>
      <c r="AJ13" s="522"/>
      <c r="AK13" s="522"/>
      <c r="AL13" s="522"/>
      <c r="AM13" s="522"/>
      <c r="AN13" s="522"/>
      <c r="AO13" s="522"/>
      <c r="AP13" s="522"/>
      <c r="AQ13" s="522"/>
      <c r="AR13" s="522"/>
      <c r="AS13" s="522"/>
      <c r="AT13" s="522"/>
      <c r="AU13" s="522"/>
      <c r="AV13" s="522"/>
      <c r="AZ13" s="172"/>
      <c r="BA13" s="173"/>
      <c r="BB13" s="173"/>
      <c r="BC13" s="173"/>
      <c r="BD13" s="173"/>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c r="CE13" s="173"/>
      <c r="CF13" s="173"/>
      <c r="CG13" s="173"/>
      <c r="CH13" s="173"/>
      <c r="CI13" s="173"/>
      <c r="CJ13" s="173"/>
      <c r="CK13" s="174"/>
      <c r="CL13" s="174"/>
      <c r="CM13" s="174"/>
      <c r="CN13" s="175"/>
      <c r="CO13" s="175"/>
      <c r="CP13" s="175"/>
      <c r="CQ13" s="175"/>
      <c r="CR13" s="175"/>
      <c r="CS13" s="175"/>
    </row>
    <row r="14" spans="1:97" ht="18" customHeight="1">
      <c r="A14" s="187"/>
      <c r="B14" s="187"/>
      <c r="C14" s="171"/>
      <c r="D14" s="171"/>
      <c r="E14" s="171"/>
      <c r="F14" s="171"/>
      <c r="G14" s="171"/>
      <c r="H14" s="171"/>
      <c r="S14" s="171"/>
      <c r="T14" s="188"/>
      <c r="U14" s="188"/>
      <c r="V14" s="188"/>
      <c r="W14" s="188"/>
      <c r="X14" s="188"/>
      <c r="Y14" s="188"/>
      <c r="Z14" s="188"/>
      <c r="AA14" s="189"/>
      <c r="AB14" s="190"/>
      <c r="AC14" s="190"/>
      <c r="AD14" s="190"/>
      <c r="AE14" s="190"/>
      <c r="AF14" s="190"/>
      <c r="AG14" s="190"/>
      <c r="AH14" s="190"/>
      <c r="AI14" s="190"/>
      <c r="AJ14" s="190"/>
      <c r="AK14" s="190"/>
      <c r="AL14" s="190"/>
      <c r="AM14" s="190"/>
      <c r="AN14" s="190"/>
      <c r="AO14" s="190"/>
      <c r="AP14" s="190"/>
      <c r="AQ14" s="190"/>
      <c r="AR14" s="190"/>
      <c r="AS14" s="190"/>
      <c r="AT14" s="190"/>
      <c r="AU14" s="190"/>
      <c r="AV14" s="190"/>
      <c r="AZ14" s="191"/>
      <c r="BA14" s="192"/>
      <c r="BB14" s="173"/>
      <c r="BC14" s="173"/>
      <c r="BD14" s="173"/>
      <c r="BE14" s="173"/>
      <c r="BF14" s="173"/>
      <c r="BG14" s="173"/>
      <c r="BH14" s="173"/>
      <c r="BI14" s="173"/>
      <c r="BJ14" s="173"/>
      <c r="BK14" s="173"/>
      <c r="BL14" s="173"/>
      <c r="BM14" s="173"/>
      <c r="BN14" s="173"/>
      <c r="BO14" s="173"/>
      <c r="BP14" s="173"/>
      <c r="BQ14" s="173"/>
      <c r="BR14" s="173"/>
      <c r="BS14" s="173"/>
      <c r="BT14" s="173"/>
      <c r="BU14" s="173"/>
      <c r="BV14" s="173"/>
      <c r="BW14" s="173"/>
      <c r="BX14" s="173"/>
      <c r="BY14" s="173"/>
      <c r="BZ14" s="173"/>
      <c r="CA14" s="173"/>
      <c r="CB14" s="173"/>
      <c r="CC14" s="173"/>
      <c r="CD14" s="173"/>
      <c r="CE14" s="173"/>
      <c r="CF14" s="173"/>
      <c r="CG14" s="173"/>
      <c r="CH14" s="173"/>
      <c r="CI14" s="173"/>
      <c r="CJ14" s="173"/>
      <c r="CK14" s="174"/>
      <c r="CL14" s="174"/>
      <c r="CM14" s="174"/>
      <c r="CN14" s="175"/>
      <c r="CO14" s="175"/>
      <c r="CP14" s="175"/>
      <c r="CQ14" s="175"/>
      <c r="CR14" s="175"/>
      <c r="CS14" s="175"/>
    </row>
    <row r="15" spans="1:97" ht="18" customHeight="1">
      <c r="A15" s="171"/>
      <c r="B15" s="171"/>
      <c r="C15" s="171"/>
      <c r="D15" s="171"/>
      <c r="E15" s="171"/>
      <c r="F15" s="171"/>
      <c r="G15" s="171"/>
      <c r="H15" s="171"/>
      <c r="I15" s="171"/>
      <c r="J15" s="171"/>
      <c r="K15" s="171"/>
      <c r="L15" s="171"/>
      <c r="M15" s="171"/>
      <c r="N15" s="171"/>
      <c r="O15" s="171"/>
      <c r="P15" s="171"/>
      <c r="Q15" s="171"/>
      <c r="R15" s="171"/>
      <c r="S15" s="171"/>
      <c r="T15" s="188"/>
      <c r="U15" s="188"/>
      <c r="V15" s="188"/>
      <c r="W15" s="188"/>
      <c r="X15" s="188"/>
      <c r="Y15" s="188"/>
      <c r="Z15" s="188"/>
      <c r="AA15" s="189"/>
      <c r="AB15" s="190"/>
      <c r="AC15" s="190"/>
      <c r="AD15" s="190"/>
      <c r="AE15" s="190"/>
      <c r="AF15" s="190"/>
      <c r="AG15" s="190"/>
      <c r="AH15" s="190"/>
      <c r="AI15" s="190"/>
      <c r="AJ15" s="190"/>
      <c r="AK15" s="190"/>
      <c r="AL15" s="190"/>
      <c r="AM15" s="190"/>
      <c r="AN15" s="190"/>
      <c r="AO15" s="190"/>
      <c r="AP15" s="190"/>
      <c r="AQ15" s="190"/>
      <c r="AR15" s="190"/>
      <c r="AS15" s="190"/>
      <c r="AT15" s="190"/>
      <c r="AU15" s="190"/>
      <c r="AV15" s="190"/>
    </row>
    <row r="16" spans="1:97" ht="18" customHeight="1">
      <c r="A16" s="171"/>
      <c r="B16" s="171"/>
    </row>
    <row r="17" spans="1:52" ht="18" customHeight="1">
      <c r="A17" s="171"/>
      <c r="B17" s="171"/>
      <c r="C17" s="545" t="s">
        <v>66</v>
      </c>
      <c r="D17" s="545"/>
      <c r="E17" s="545"/>
      <c r="F17" s="545"/>
      <c r="G17" s="545"/>
      <c r="H17" s="545"/>
      <c r="I17" s="545"/>
      <c r="J17" s="545"/>
      <c r="K17" s="545"/>
      <c r="L17" s="545"/>
      <c r="M17" s="545"/>
      <c r="N17" s="545"/>
      <c r="O17" s="545"/>
      <c r="P17" s="545"/>
      <c r="Q17" s="545"/>
      <c r="R17" s="545"/>
      <c r="S17" s="545"/>
      <c r="T17" s="545"/>
      <c r="U17" s="545"/>
      <c r="V17" s="545"/>
      <c r="W17" s="545"/>
      <c r="X17" s="545"/>
      <c r="Y17" s="545"/>
      <c r="Z17" s="545"/>
      <c r="AA17" s="545"/>
      <c r="AB17" s="545"/>
      <c r="AC17" s="545"/>
      <c r="AD17" s="545"/>
      <c r="AE17" s="545"/>
      <c r="AF17" s="545"/>
      <c r="AG17" s="545"/>
      <c r="AH17" s="545"/>
      <c r="AI17" s="545"/>
      <c r="AJ17" s="545"/>
      <c r="AK17" s="545"/>
      <c r="AL17" s="545"/>
    </row>
    <row r="18" spans="1:52" ht="18" customHeight="1">
      <c r="A18" s="171"/>
      <c r="B18" s="171"/>
    </row>
    <row r="19" spans="1:52" ht="18" customHeight="1">
      <c r="A19" s="534" t="s">
        <v>67</v>
      </c>
      <c r="B19" s="534"/>
      <c r="C19" s="534"/>
      <c r="D19" s="534"/>
      <c r="E19" s="534"/>
      <c r="F19" s="534"/>
      <c r="G19" s="534"/>
      <c r="H19" s="534"/>
      <c r="I19" s="534"/>
      <c r="J19" s="534"/>
      <c r="K19" s="534"/>
      <c r="L19" s="534"/>
      <c r="M19" s="534"/>
      <c r="N19" s="534"/>
      <c r="O19" s="534"/>
      <c r="P19" s="534"/>
      <c r="Q19" s="534"/>
      <c r="R19" s="534"/>
      <c r="S19" s="534"/>
      <c r="T19" s="534"/>
      <c r="U19" s="534"/>
      <c r="V19" s="534"/>
      <c r="W19" s="534"/>
      <c r="X19" s="534"/>
      <c r="Y19" s="534"/>
      <c r="Z19" s="534"/>
      <c r="AA19" s="534"/>
      <c r="AB19" s="534"/>
      <c r="AC19" s="534"/>
      <c r="AD19" s="534"/>
      <c r="AE19" s="534"/>
      <c r="AF19" s="534"/>
      <c r="AG19" s="534"/>
      <c r="AH19" s="534"/>
      <c r="AI19" s="534"/>
      <c r="AJ19" s="534"/>
      <c r="AK19" s="534"/>
      <c r="AL19" s="534"/>
      <c r="AM19" s="534"/>
      <c r="AN19" s="534"/>
      <c r="AO19" s="534"/>
      <c r="AP19" s="534"/>
      <c r="AQ19" s="534"/>
      <c r="AR19" s="534"/>
      <c r="AS19" s="534"/>
      <c r="AT19" s="534"/>
      <c r="AU19" s="534"/>
      <c r="AV19" s="534"/>
      <c r="AW19" s="534"/>
      <c r="AX19" s="534"/>
    </row>
    <row r="20" spans="1:52" ht="18" customHeight="1">
      <c r="A20" s="171"/>
      <c r="B20" s="171"/>
    </row>
    <row r="21" spans="1:52" s="171" customFormat="1" ht="18" customHeight="1">
      <c r="C21" s="523" t="s">
        <v>68</v>
      </c>
      <c r="D21" s="523"/>
      <c r="E21" s="523"/>
      <c r="F21" s="523"/>
      <c r="G21" s="523"/>
      <c r="H21" s="523"/>
      <c r="I21" s="523"/>
      <c r="J21" s="523"/>
      <c r="K21" s="523"/>
      <c r="L21" s="523"/>
      <c r="M21" s="523"/>
      <c r="N21" s="523"/>
      <c r="O21" s="523"/>
      <c r="P21" s="523"/>
      <c r="Q21" s="523"/>
      <c r="R21" s="523"/>
      <c r="S21" s="523"/>
      <c r="T21" s="523"/>
      <c r="U21" s="523"/>
      <c r="V21" s="523"/>
      <c r="W21" s="523"/>
      <c r="X21" s="523"/>
      <c r="Y21" s="523"/>
      <c r="Z21" s="523"/>
      <c r="AA21" s="523"/>
      <c r="AB21" s="523"/>
      <c r="AC21" s="523"/>
      <c r="AD21" s="523"/>
      <c r="AE21" s="523"/>
      <c r="AF21" s="523"/>
      <c r="AG21" s="523"/>
      <c r="AH21" s="523" t="s">
        <v>69</v>
      </c>
      <c r="AI21" s="523"/>
      <c r="AJ21" s="523"/>
      <c r="AK21" s="523"/>
      <c r="AL21" s="523"/>
      <c r="AM21" s="523" t="s">
        <v>70</v>
      </c>
      <c r="AN21" s="523"/>
      <c r="AO21" s="523"/>
      <c r="AP21" s="523"/>
      <c r="AQ21" s="523"/>
      <c r="AR21" s="523" t="s">
        <v>71</v>
      </c>
      <c r="AS21" s="523"/>
      <c r="AT21" s="523"/>
      <c r="AU21" s="523"/>
      <c r="AV21" s="523"/>
      <c r="AZ21" s="194"/>
    </row>
    <row r="22" spans="1:52" s="171" customFormat="1" ht="30" customHeight="1">
      <c r="C22" s="513" t="str" cm="1">
        <f t="array" ref="C22">IFERROR(INDEX(計算書!U$7:U$31, SMALL(IF((計算書!U$7:U$31&lt;&gt;"")*(計算書!U$7:U$31&lt;&gt;0), ROW(計算書!U$7:U$31)-MIN(ROW(計算書!U$7:U$31))+1, ""), ROW(A1))), "")</f>
        <v xml:space="preserve">送 料   </v>
      </c>
      <c r="D22" s="513"/>
      <c r="E22" s="513"/>
      <c r="F22" s="513"/>
      <c r="G22" s="513"/>
      <c r="H22" s="513"/>
      <c r="I22" s="513"/>
      <c r="J22" s="513"/>
      <c r="K22" s="513"/>
      <c r="L22" s="513"/>
      <c r="M22" s="513"/>
      <c r="N22" s="513"/>
      <c r="O22" s="513"/>
      <c r="P22" s="513"/>
      <c r="Q22" s="513"/>
      <c r="R22" s="513"/>
      <c r="S22" s="513"/>
      <c r="T22" s="513"/>
      <c r="U22" s="513"/>
      <c r="V22" s="513"/>
      <c r="W22" s="513"/>
      <c r="X22" s="513"/>
      <c r="Y22" s="513"/>
      <c r="Z22" s="513"/>
      <c r="AA22" s="513"/>
      <c r="AB22" s="513"/>
      <c r="AC22" s="513"/>
      <c r="AD22" s="513"/>
      <c r="AE22" s="513"/>
      <c r="AF22" s="513"/>
      <c r="AG22" s="513"/>
      <c r="AH22" s="514" cm="1">
        <f t="array" ref="AH22">IFERROR(INDEX(計算書!V$7:V$31, SMALL(IF(計算書!V$7:V$31&lt;&gt;"", ROW(計算書!V$7:V$31)-MIN(ROW(計算書!V$7:V$31))+1, ""), ROW(A1))), "")</f>
        <v>0</v>
      </c>
      <c r="AI22" s="514"/>
      <c r="AJ22" s="514"/>
      <c r="AK22" s="514"/>
      <c r="AL22" s="514"/>
      <c r="AM22" s="515" cm="1">
        <f t="array" ref="AM22">IFERROR(INDEX(計算書!W$7:W$31, SMALL(IF(計算書!W$7:W$31&lt;&gt;"", ROW(計算書!W$7:W$31)-MIN(ROW(計算書!W$7:W$31))+1, ""), ROW(A1))), "")</f>
        <v>1</v>
      </c>
      <c r="AN22" s="515"/>
      <c r="AO22" s="515"/>
      <c r="AP22" s="515"/>
      <c r="AQ22" s="515"/>
      <c r="AR22" s="516" cm="1">
        <f t="array" ref="AR22">IFERROR(INDEX(計算書!X$7:X$31, SMALL(IF(計算書!X$7:X$31&lt;&gt;"", ROW(計算書!X$7:X$31)-MIN(ROW(計算書!X$7:X$31))+1, ""), ROW(A1))), "")</f>
        <v>0</v>
      </c>
      <c r="AS22" s="516"/>
      <c r="AT22" s="516"/>
      <c r="AU22" s="516"/>
      <c r="AV22" s="516"/>
      <c r="AZ22" s="194"/>
    </row>
    <row r="23" spans="1:52" s="171" customFormat="1" ht="30" customHeight="1">
      <c r="C23" s="513" t="str" cm="1">
        <f t="array" ref="C23">IFERROR(INDEX(計算書!U$7:U$31, SMALL(IF((計算書!U$7:U$31&lt;&gt;"")*(計算書!U$7:U$31&lt;&gt;0), ROW(計算書!U$7:U$31)-MIN(ROW(計算書!U$7:U$31))+1, ""), ROW(A2))), "")</f>
        <v/>
      </c>
      <c r="D23" s="513"/>
      <c r="E23" s="513"/>
      <c r="F23" s="513"/>
      <c r="G23" s="513"/>
      <c r="H23" s="513"/>
      <c r="I23" s="513"/>
      <c r="J23" s="513"/>
      <c r="K23" s="513"/>
      <c r="L23" s="513"/>
      <c r="M23" s="513"/>
      <c r="N23" s="513"/>
      <c r="O23" s="513"/>
      <c r="P23" s="513"/>
      <c r="Q23" s="513"/>
      <c r="R23" s="513"/>
      <c r="S23" s="513"/>
      <c r="T23" s="513"/>
      <c r="U23" s="513"/>
      <c r="V23" s="513"/>
      <c r="W23" s="513"/>
      <c r="X23" s="513"/>
      <c r="Y23" s="513"/>
      <c r="Z23" s="513"/>
      <c r="AA23" s="513"/>
      <c r="AB23" s="513"/>
      <c r="AC23" s="513"/>
      <c r="AD23" s="513"/>
      <c r="AE23" s="513"/>
      <c r="AF23" s="513"/>
      <c r="AG23" s="513"/>
      <c r="AH23" s="514" t="str" cm="1">
        <f t="array" ref="AH23">IFERROR(INDEX(計算書!V$7:V$31, SMALL(IF(計算書!V$7:V$31&lt;&gt;"", ROW(計算書!V$7:V$31)-MIN(ROW(計算書!V$7:V$31))+1, ""), ROW(A2))), "")</f>
        <v/>
      </c>
      <c r="AI23" s="514"/>
      <c r="AJ23" s="514"/>
      <c r="AK23" s="514"/>
      <c r="AL23" s="514"/>
      <c r="AM23" s="515" t="str" cm="1">
        <f t="array" ref="AM23">IFERROR(INDEX(計算書!W$7:W$31, SMALL(IF(計算書!W$7:W$31&lt;&gt;"", ROW(計算書!W$7:W$31)-MIN(ROW(計算書!W$7:W$31))+1, ""), ROW(A2))), "")</f>
        <v/>
      </c>
      <c r="AN23" s="515"/>
      <c r="AO23" s="515"/>
      <c r="AP23" s="515"/>
      <c r="AQ23" s="515"/>
      <c r="AR23" s="516" t="str" cm="1">
        <f t="array" ref="AR23">IFERROR(INDEX(計算書!X$7:X$31, SMALL(IF(計算書!X$7:X$31&lt;&gt;"", ROW(計算書!X$7:X$31)-MIN(ROW(計算書!X$7:X$31))+1, ""), ROW(A2))), "")</f>
        <v/>
      </c>
      <c r="AS23" s="516"/>
      <c r="AT23" s="516"/>
      <c r="AU23" s="516"/>
      <c r="AV23" s="516"/>
      <c r="AZ23" s="194"/>
    </row>
    <row r="24" spans="1:52" s="171" customFormat="1" ht="30" customHeight="1">
      <c r="C24" s="513" t="str" cm="1">
        <f t="array" ref="C24">IFERROR(INDEX(計算書!U$7:U$31, SMALL(IF((計算書!U$7:U$31&lt;&gt;"")*(計算書!U$7:U$31&lt;&gt;0), ROW(計算書!U$7:U$31)-MIN(ROW(計算書!U$7:U$31))+1, ""), ROW(A3))), "")</f>
        <v/>
      </c>
      <c r="D24" s="513"/>
      <c r="E24" s="513"/>
      <c r="F24" s="513"/>
      <c r="G24" s="513"/>
      <c r="H24" s="513"/>
      <c r="I24" s="513"/>
      <c r="J24" s="513"/>
      <c r="K24" s="513"/>
      <c r="L24" s="513"/>
      <c r="M24" s="513"/>
      <c r="N24" s="513"/>
      <c r="O24" s="513"/>
      <c r="P24" s="513"/>
      <c r="Q24" s="513"/>
      <c r="R24" s="513"/>
      <c r="S24" s="513"/>
      <c r="T24" s="513"/>
      <c r="U24" s="513"/>
      <c r="V24" s="513"/>
      <c r="W24" s="513"/>
      <c r="X24" s="513"/>
      <c r="Y24" s="513"/>
      <c r="Z24" s="513"/>
      <c r="AA24" s="513"/>
      <c r="AB24" s="513"/>
      <c r="AC24" s="513"/>
      <c r="AD24" s="513"/>
      <c r="AE24" s="513"/>
      <c r="AF24" s="513"/>
      <c r="AG24" s="513"/>
      <c r="AH24" s="514" t="str" cm="1">
        <f t="array" ref="AH24">IFERROR(INDEX(計算書!V$7:V$31, SMALL(IF(計算書!V$7:V$31&lt;&gt;"", ROW(計算書!V$7:V$31)-MIN(ROW(計算書!V$7:V$31))+1, ""), ROW(A3))), "")</f>
        <v/>
      </c>
      <c r="AI24" s="514"/>
      <c r="AJ24" s="514"/>
      <c r="AK24" s="514"/>
      <c r="AL24" s="514"/>
      <c r="AM24" s="515" t="str" cm="1">
        <f t="array" ref="AM24">IFERROR(INDEX(計算書!W$7:W$31, SMALL(IF(計算書!W$7:W$31&lt;&gt;"", ROW(計算書!W$7:W$31)-MIN(ROW(計算書!W$7:W$31))+1, ""), ROW(A3))), "")</f>
        <v/>
      </c>
      <c r="AN24" s="515"/>
      <c r="AO24" s="515"/>
      <c r="AP24" s="515"/>
      <c r="AQ24" s="515"/>
      <c r="AR24" s="516" t="str" cm="1">
        <f t="array" ref="AR24">IFERROR(INDEX(計算書!X$7:X$31, SMALL(IF(計算書!X$7:X$31&lt;&gt;"", ROW(計算書!X$7:X$31)-MIN(ROW(計算書!X$7:X$31))+1, ""), ROW(A3))), "")</f>
        <v/>
      </c>
      <c r="AS24" s="516"/>
      <c r="AT24" s="516"/>
      <c r="AU24" s="516"/>
      <c r="AV24" s="516"/>
      <c r="AZ24" s="194"/>
    </row>
    <row r="25" spans="1:52" s="171" customFormat="1" ht="30" customHeight="1">
      <c r="C25" s="513" t="str" cm="1">
        <f t="array" ref="C25">IFERROR(INDEX(計算書!U$7:U$31, SMALL(IF((計算書!U$7:U$31&lt;&gt;"")*(計算書!U$7:U$31&lt;&gt;0), ROW(計算書!U$7:U$31)-MIN(ROW(計算書!U$7:U$31))+1, ""), ROW(A4))), "")</f>
        <v/>
      </c>
      <c r="D25" s="513"/>
      <c r="E25" s="513"/>
      <c r="F25" s="513"/>
      <c r="G25" s="513"/>
      <c r="H25" s="513"/>
      <c r="I25" s="513"/>
      <c r="J25" s="513"/>
      <c r="K25" s="513"/>
      <c r="L25" s="513"/>
      <c r="M25" s="513"/>
      <c r="N25" s="513"/>
      <c r="O25" s="513"/>
      <c r="P25" s="513"/>
      <c r="Q25" s="513"/>
      <c r="R25" s="513"/>
      <c r="S25" s="513"/>
      <c r="T25" s="513"/>
      <c r="U25" s="513"/>
      <c r="V25" s="513"/>
      <c r="W25" s="513"/>
      <c r="X25" s="513"/>
      <c r="Y25" s="513"/>
      <c r="Z25" s="513"/>
      <c r="AA25" s="513"/>
      <c r="AB25" s="513"/>
      <c r="AC25" s="513"/>
      <c r="AD25" s="513"/>
      <c r="AE25" s="513"/>
      <c r="AF25" s="513"/>
      <c r="AG25" s="513"/>
      <c r="AH25" s="514" t="str" cm="1">
        <f t="array" ref="AH25">IFERROR(INDEX(計算書!V$7:V$31, SMALL(IF(計算書!V$7:V$31&lt;&gt;"", ROW(計算書!V$7:V$31)-MIN(ROW(計算書!V$7:V$31))+1, ""), ROW(A4))), "")</f>
        <v/>
      </c>
      <c r="AI25" s="514"/>
      <c r="AJ25" s="514"/>
      <c r="AK25" s="514"/>
      <c r="AL25" s="514"/>
      <c r="AM25" s="515" t="str" cm="1">
        <f t="array" ref="AM25">IFERROR(INDEX(計算書!W$7:W$31, SMALL(IF(計算書!W$7:W$31&lt;&gt;"", ROW(計算書!W$7:W$31)-MIN(ROW(計算書!W$7:W$31))+1, ""), ROW(A4))), "")</f>
        <v/>
      </c>
      <c r="AN25" s="515"/>
      <c r="AO25" s="515"/>
      <c r="AP25" s="515"/>
      <c r="AQ25" s="515"/>
      <c r="AR25" s="516" t="str" cm="1">
        <f t="array" ref="AR25">IFERROR(INDEX(計算書!X$7:X$31, SMALL(IF(計算書!X$7:X$31&lt;&gt;"", ROW(計算書!X$7:X$31)-MIN(ROW(計算書!X$7:X$31))+1, ""), ROW(A4))), "")</f>
        <v/>
      </c>
      <c r="AS25" s="516"/>
      <c r="AT25" s="516"/>
      <c r="AU25" s="516"/>
      <c r="AV25" s="516"/>
      <c r="AZ25" s="194"/>
    </row>
    <row r="26" spans="1:52" s="171" customFormat="1" ht="30" customHeight="1">
      <c r="C26" s="513" t="str" cm="1">
        <f t="array" ref="C26">IFERROR(INDEX(計算書!U$7:U$31, SMALL(IF((計算書!U$7:U$31&lt;&gt;"")*(計算書!U$7:U$31&lt;&gt;0), ROW(計算書!U$7:U$31)-MIN(ROW(計算書!U$7:U$31))+1, ""), ROW(A5))), "")</f>
        <v/>
      </c>
      <c r="D26" s="513"/>
      <c r="E26" s="513"/>
      <c r="F26" s="513"/>
      <c r="G26" s="513"/>
      <c r="H26" s="513"/>
      <c r="I26" s="513"/>
      <c r="J26" s="513"/>
      <c r="K26" s="513"/>
      <c r="L26" s="513"/>
      <c r="M26" s="513"/>
      <c r="N26" s="513"/>
      <c r="O26" s="513"/>
      <c r="P26" s="513"/>
      <c r="Q26" s="513"/>
      <c r="R26" s="513"/>
      <c r="S26" s="513"/>
      <c r="T26" s="513"/>
      <c r="U26" s="513"/>
      <c r="V26" s="513"/>
      <c r="W26" s="513"/>
      <c r="X26" s="513"/>
      <c r="Y26" s="513"/>
      <c r="Z26" s="513"/>
      <c r="AA26" s="513"/>
      <c r="AB26" s="513"/>
      <c r="AC26" s="513"/>
      <c r="AD26" s="513"/>
      <c r="AE26" s="513"/>
      <c r="AF26" s="513"/>
      <c r="AG26" s="513"/>
      <c r="AH26" s="514" t="str" cm="1">
        <f t="array" ref="AH26">IFERROR(INDEX(計算書!V$7:V$31, SMALL(IF(計算書!V$7:V$31&lt;&gt;"", ROW(計算書!V$7:V$31)-MIN(ROW(計算書!V$7:V$31))+1, ""), ROW(A5))), "")</f>
        <v/>
      </c>
      <c r="AI26" s="514"/>
      <c r="AJ26" s="514"/>
      <c r="AK26" s="514"/>
      <c r="AL26" s="514"/>
      <c r="AM26" s="515" t="str" cm="1">
        <f t="array" ref="AM26">IFERROR(INDEX(計算書!W$7:W$31, SMALL(IF(計算書!W$7:W$31&lt;&gt;"", ROW(計算書!W$7:W$31)-MIN(ROW(計算書!W$7:W$31))+1, ""), ROW(A5))), "")</f>
        <v/>
      </c>
      <c r="AN26" s="515"/>
      <c r="AO26" s="515"/>
      <c r="AP26" s="515"/>
      <c r="AQ26" s="515"/>
      <c r="AR26" s="516" t="str" cm="1">
        <f t="array" ref="AR26">IFERROR(INDEX(計算書!X$7:X$31, SMALL(IF(計算書!X$7:X$31&lt;&gt;"", ROW(計算書!X$7:X$31)-MIN(ROW(計算書!X$7:X$31))+1, ""), ROW(A5))), "")</f>
        <v/>
      </c>
      <c r="AS26" s="516"/>
      <c r="AT26" s="516"/>
      <c r="AU26" s="516"/>
      <c r="AV26" s="516"/>
      <c r="AZ26" s="194"/>
    </row>
    <row r="27" spans="1:52" s="171" customFormat="1" ht="30" customHeight="1">
      <c r="C27" s="513" t="str" cm="1">
        <f t="array" ref="C27">IFERROR(INDEX(計算書!U$7:U$31, SMALL(IF((計算書!U$7:U$31&lt;&gt;"")*(計算書!U$7:U$31&lt;&gt;0), ROW(計算書!U$7:U$31)-MIN(ROW(計算書!U$7:U$31))+1, ""), ROW(A6))), "")</f>
        <v/>
      </c>
      <c r="D27" s="513"/>
      <c r="E27" s="513"/>
      <c r="F27" s="513"/>
      <c r="G27" s="513"/>
      <c r="H27" s="513"/>
      <c r="I27" s="513"/>
      <c r="J27" s="513"/>
      <c r="K27" s="513"/>
      <c r="L27" s="513"/>
      <c r="M27" s="513"/>
      <c r="N27" s="513"/>
      <c r="O27" s="513"/>
      <c r="P27" s="513"/>
      <c r="Q27" s="513"/>
      <c r="R27" s="513"/>
      <c r="S27" s="513"/>
      <c r="T27" s="513"/>
      <c r="U27" s="513"/>
      <c r="V27" s="513"/>
      <c r="W27" s="513"/>
      <c r="X27" s="513"/>
      <c r="Y27" s="513"/>
      <c r="Z27" s="513"/>
      <c r="AA27" s="513"/>
      <c r="AB27" s="513"/>
      <c r="AC27" s="513"/>
      <c r="AD27" s="513"/>
      <c r="AE27" s="513"/>
      <c r="AF27" s="513"/>
      <c r="AG27" s="513"/>
      <c r="AH27" s="514" t="str" cm="1">
        <f t="array" ref="AH27">IFERROR(INDEX(計算書!V$7:V$31, SMALL(IF(計算書!V$7:V$31&lt;&gt;"", ROW(計算書!V$7:V$31)-MIN(ROW(計算書!V$7:V$31))+1, ""), ROW(A6))), "")</f>
        <v/>
      </c>
      <c r="AI27" s="514"/>
      <c r="AJ27" s="514"/>
      <c r="AK27" s="514"/>
      <c r="AL27" s="514"/>
      <c r="AM27" s="515" t="str" cm="1">
        <f t="array" ref="AM27">IFERROR(INDEX(計算書!W$7:W$31, SMALL(IF(計算書!W$7:W$31&lt;&gt;"", ROW(計算書!W$7:W$31)-MIN(ROW(計算書!W$7:W$31))+1, ""), ROW(A6))), "")</f>
        <v/>
      </c>
      <c r="AN27" s="515"/>
      <c r="AO27" s="515"/>
      <c r="AP27" s="515"/>
      <c r="AQ27" s="515"/>
      <c r="AR27" s="516" t="str" cm="1">
        <f t="array" ref="AR27">IFERROR(INDEX(計算書!X$7:X$31, SMALL(IF(計算書!X$7:X$31&lt;&gt;"", ROW(計算書!X$7:X$31)-MIN(ROW(計算書!X$7:X$31))+1, ""), ROW(A6))), "")</f>
        <v/>
      </c>
      <c r="AS27" s="516"/>
      <c r="AT27" s="516"/>
      <c r="AU27" s="516"/>
      <c r="AV27" s="516"/>
      <c r="AZ27" s="194"/>
    </row>
    <row r="28" spans="1:52" s="171" customFormat="1" ht="30" customHeight="1">
      <c r="C28" s="513" t="str" cm="1">
        <f t="array" ref="C28">IFERROR(INDEX(計算書!U$7:U$31, SMALL(IF((計算書!U$7:U$31&lt;&gt;"")*(計算書!U$7:U$31&lt;&gt;0), ROW(計算書!U$7:U$31)-MIN(ROW(計算書!U$7:U$31))+1, ""), ROW(A7))), "")</f>
        <v/>
      </c>
      <c r="D28" s="513"/>
      <c r="E28" s="513"/>
      <c r="F28" s="513"/>
      <c r="G28" s="513"/>
      <c r="H28" s="513"/>
      <c r="I28" s="513"/>
      <c r="J28" s="513"/>
      <c r="K28" s="513"/>
      <c r="L28" s="513"/>
      <c r="M28" s="513"/>
      <c r="N28" s="513"/>
      <c r="O28" s="513"/>
      <c r="P28" s="513"/>
      <c r="Q28" s="513"/>
      <c r="R28" s="513"/>
      <c r="S28" s="513"/>
      <c r="T28" s="513"/>
      <c r="U28" s="513"/>
      <c r="V28" s="513"/>
      <c r="W28" s="513"/>
      <c r="X28" s="513"/>
      <c r="Y28" s="513"/>
      <c r="Z28" s="513"/>
      <c r="AA28" s="513"/>
      <c r="AB28" s="513"/>
      <c r="AC28" s="513"/>
      <c r="AD28" s="513"/>
      <c r="AE28" s="513"/>
      <c r="AF28" s="513"/>
      <c r="AG28" s="513"/>
      <c r="AH28" s="514" t="str" cm="1">
        <f t="array" ref="AH28">IFERROR(INDEX(計算書!V$7:V$31, SMALL(IF(計算書!V$7:V$31&lt;&gt;"", ROW(計算書!V$7:V$31)-MIN(ROW(計算書!V$7:V$31))+1, ""), ROW(A7))), "")</f>
        <v/>
      </c>
      <c r="AI28" s="514"/>
      <c r="AJ28" s="514"/>
      <c r="AK28" s="514"/>
      <c r="AL28" s="514"/>
      <c r="AM28" s="515" t="str" cm="1">
        <f t="array" ref="AM28">IFERROR(INDEX(計算書!W$7:W$31, SMALL(IF(計算書!W$7:W$31&lt;&gt;"", ROW(計算書!W$7:W$31)-MIN(ROW(計算書!W$7:W$31))+1, ""), ROW(A7))), "")</f>
        <v/>
      </c>
      <c r="AN28" s="515"/>
      <c r="AO28" s="515"/>
      <c r="AP28" s="515"/>
      <c r="AQ28" s="515"/>
      <c r="AR28" s="516" t="str" cm="1">
        <f t="array" ref="AR28">IFERROR(INDEX(計算書!X$7:X$31, SMALL(IF(計算書!X$7:X$31&lt;&gt;"", ROW(計算書!X$7:X$31)-MIN(ROW(計算書!X$7:X$31))+1, ""), ROW(A7))), "")</f>
        <v/>
      </c>
      <c r="AS28" s="516"/>
      <c r="AT28" s="516"/>
      <c r="AU28" s="516"/>
      <c r="AV28" s="516"/>
      <c r="AZ28" s="194"/>
    </row>
    <row r="29" spans="1:52" s="171" customFormat="1" ht="30" customHeight="1">
      <c r="C29" s="513" t="str" cm="1">
        <f t="array" ref="C29">IFERROR(INDEX(計算書!U$7:U$31, SMALL(IF((計算書!U$7:U$31&lt;&gt;"")*(計算書!U$7:U$31&lt;&gt;0), ROW(計算書!U$7:U$31)-MIN(ROW(計算書!U$7:U$31))+1, ""), ROW(A8))), "")</f>
        <v/>
      </c>
      <c r="D29" s="513"/>
      <c r="E29" s="513"/>
      <c r="F29" s="513"/>
      <c r="G29" s="513"/>
      <c r="H29" s="513"/>
      <c r="I29" s="513"/>
      <c r="J29" s="513"/>
      <c r="K29" s="513"/>
      <c r="L29" s="513"/>
      <c r="M29" s="513"/>
      <c r="N29" s="513"/>
      <c r="O29" s="513"/>
      <c r="P29" s="513"/>
      <c r="Q29" s="513"/>
      <c r="R29" s="513"/>
      <c r="S29" s="513"/>
      <c r="T29" s="513"/>
      <c r="U29" s="513"/>
      <c r="V29" s="513"/>
      <c r="W29" s="513"/>
      <c r="X29" s="513"/>
      <c r="Y29" s="513"/>
      <c r="Z29" s="513"/>
      <c r="AA29" s="513"/>
      <c r="AB29" s="513"/>
      <c r="AC29" s="513"/>
      <c r="AD29" s="513"/>
      <c r="AE29" s="513"/>
      <c r="AF29" s="513"/>
      <c r="AG29" s="513"/>
      <c r="AH29" s="514" t="str" cm="1">
        <f t="array" ref="AH29">IFERROR(INDEX(計算書!V$7:V$31, SMALL(IF(計算書!V$7:V$31&lt;&gt;"", ROW(計算書!V$7:V$31)-MIN(ROW(計算書!V$7:V$31))+1, ""), ROW(A8))), "")</f>
        <v/>
      </c>
      <c r="AI29" s="514"/>
      <c r="AJ29" s="514"/>
      <c r="AK29" s="514"/>
      <c r="AL29" s="514"/>
      <c r="AM29" s="515" t="str" cm="1">
        <f t="array" ref="AM29">IFERROR(INDEX(計算書!W$7:W$31, SMALL(IF(計算書!W$7:W$31&lt;&gt;"", ROW(計算書!W$7:W$31)-MIN(ROW(計算書!W$7:W$31))+1, ""), ROW(A8))), "")</f>
        <v/>
      </c>
      <c r="AN29" s="515"/>
      <c r="AO29" s="515"/>
      <c r="AP29" s="515"/>
      <c r="AQ29" s="515"/>
      <c r="AR29" s="516" t="str" cm="1">
        <f t="array" ref="AR29">IFERROR(INDEX(計算書!X$7:X$31, SMALL(IF(計算書!X$7:X$31&lt;&gt;"", ROW(計算書!X$7:X$31)-MIN(ROW(計算書!X$7:X$31))+1, ""), ROW(A8))), "")</f>
        <v/>
      </c>
      <c r="AS29" s="516"/>
      <c r="AT29" s="516"/>
      <c r="AU29" s="516"/>
      <c r="AV29" s="516"/>
      <c r="AZ29" s="194"/>
    </row>
    <row r="30" spans="1:52" s="171" customFormat="1" ht="30" customHeight="1">
      <c r="C30" s="513" t="str" cm="1">
        <f t="array" ref="C30">IFERROR(INDEX(計算書!U$7:U$31, SMALL(IF((計算書!U$7:U$31&lt;&gt;"")*(計算書!U$7:U$31&lt;&gt;0), ROW(計算書!U$7:U$31)-MIN(ROW(計算書!U$7:U$31))+1, ""), ROW(A9))), "")</f>
        <v/>
      </c>
      <c r="D30" s="513"/>
      <c r="E30" s="513"/>
      <c r="F30" s="513"/>
      <c r="G30" s="513"/>
      <c r="H30" s="513"/>
      <c r="I30" s="513"/>
      <c r="J30" s="513"/>
      <c r="K30" s="513"/>
      <c r="L30" s="513"/>
      <c r="M30" s="513"/>
      <c r="N30" s="513"/>
      <c r="O30" s="513"/>
      <c r="P30" s="513"/>
      <c r="Q30" s="513"/>
      <c r="R30" s="513"/>
      <c r="S30" s="513"/>
      <c r="T30" s="513"/>
      <c r="U30" s="513"/>
      <c r="V30" s="513"/>
      <c r="W30" s="513"/>
      <c r="X30" s="513"/>
      <c r="Y30" s="513"/>
      <c r="Z30" s="513"/>
      <c r="AA30" s="513"/>
      <c r="AB30" s="513"/>
      <c r="AC30" s="513"/>
      <c r="AD30" s="513"/>
      <c r="AE30" s="513"/>
      <c r="AF30" s="513"/>
      <c r="AG30" s="513"/>
      <c r="AH30" s="514" t="str" cm="1">
        <f t="array" ref="AH30">IFERROR(INDEX(計算書!V$7:V$31, SMALL(IF(計算書!V$7:V$31&lt;&gt;"", ROW(計算書!V$7:V$31)-MIN(ROW(計算書!V$7:V$31))+1, ""), ROW(A9))), "")</f>
        <v/>
      </c>
      <c r="AI30" s="514"/>
      <c r="AJ30" s="514"/>
      <c r="AK30" s="514"/>
      <c r="AL30" s="514"/>
      <c r="AM30" s="515" t="str" cm="1">
        <f t="array" ref="AM30">IFERROR(INDEX(計算書!W$7:W$31, SMALL(IF(計算書!W$7:W$31&lt;&gt;"", ROW(計算書!W$7:W$31)-MIN(ROW(計算書!W$7:W$31))+1, ""), ROW(A9))), "")</f>
        <v/>
      </c>
      <c r="AN30" s="515"/>
      <c r="AO30" s="515"/>
      <c r="AP30" s="515"/>
      <c r="AQ30" s="515"/>
      <c r="AR30" s="516" t="str" cm="1">
        <f t="array" ref="AR30">IFERROR(INDEX(計算書!X$7:X$31, SMALL(IF(計算書!X$7:X$31&lt;&gt;"", ROW(計算書!X$7:X$31)-MIN(ROW(計算書!X$7:X$31))+1, ""), ROW(A9))), "")</f>
        <v/>
      </c>
      <c r="AS30" s="516"/>
      <c r="AT30" s="516"/>
      <c r="AU30" s="516"/>
      <c r="AV30" s="516"/>
      <c r="AZ30" s="194"/>
    </row>
    <row r="31" spans="1:52" s="171" customFormat="1" ht="30" customHeight="1">
      <c r="C31" s="513" t="str" cm="1">
        <f t="array" ref="C31">IFERROR(INDEX(計算書!U$7:U$31, SMALL(IF((計算書!U$7:U$31&lt;&gt;"")*(計算書!U$7:U$31&lt;&gt;0), ROW(計算書!U$7:U$31)-MIN(ROW(計算書!U$7:U$31))+1, ""), ROW(A10))), "")</f>
        <v/>
      </c>
      <c r="D31" s="513"/>
      <c r="E31" s="513"/>
      <c r="F31" s="513"/>
      <c r="G31" s="513"/>
      <c r="H31" s="513"/>
      <c r="I31" s="513"/>
      <c r="J31" s="513"/>
      <c r="K31" s="513"/>
      <c r="L31" s="513"/>
      <c r="M31" s="513"/>
      <c r="N31" s="513"/>
      <c r="O31" s="513"/>
      <c r="P31" s="513"/>
      <c r="Q31" s="513"/>
      <c r="R31" s="513"/>
      <c r="S31" s="513"/>
      <c r="T31" s="513"/>
      <c r="U31" s="513"/>
      <c r="V31" s="513"/>
      <c r="W31" s="513"/>
      <c r="X31" s="513"/>
      <c r="Y31" s="513"/>
      <c r="Z31" s="513"/>
      <c r="AA31" s="513"/>
      <c r="AB31" s="513"/>
      <c r="AC31" s="513"/>
      <c r="AD31" s="513"/>
      <c r="AE31" s="513"/>
      <c r="AF31" s="513"/>
      <c r="AG31" s="513"/>
      <c r="AH31" s="514" t="str" cm="1">
        <f t="array" ref="AH31">IFERROR(INDEX(計算書!V$7:V$31, SMALL(IF(計算書!V$7:V$31&lt;&gt;"", ROW(計算書!V$7:V$31)-MIN(ROW(計算書!V$7:V$31))+1, ""), ROW(A10))), "")</f>
        <v/>
      </c>
      <c r="AI31" s="514"/>
      <c r="AJ31" s="514"/>
      <c r="AK31" s="514"/>
      <c r="AL31" s="514"/>
      <c r="AM31" s="515" t="str" cm="1">
        <f t="array" ref="AM31">IFERROR(INDEX(計算書!W$7:W$31, SMALL(IF(計算書!W$7:W$31&lt;&gt;"", ROW(計算書!W$7:W$31)-MIN(ROW(計算書!W$7:W$31))+1, ""), ROW(A10))), "")</f>
        <v/>
      </c>
      <c r="AN31" s="515"/>
      <c r="AO31" s="515"/>
      <c r="AP31" s="515"/>
      <c r="AQ31" s="515"/>
      <c r="AR31" s="516" t="str" cm="1">
        <f t="array" ref="AR31">IFERROR(INDEX(計算書!X$7:X$31, SMALL(IF(計算書!X$7:X$31&lt;&gt;"", ROW(計算書!X$7:X$31)-MIN(ROW(計算書!X$7:X$31))+1, ""), ROW(A10))), "")</f>
        <v/>
      </c>
      <c r="AS31" s="516"/>
      <c r="AT31" s="516"/>
      <c r="AU31" s="516"/>
      <c r="AV31" s="516"/>
      <c r="AZ31" s="194"/>
    </row>
    <row r="32" spans="1:52" s="171" customFormat="1" ht="30" customHeight="1">
      <c r="C32" s="513" t="str" cm="1">
        <f t="array" ref="C32">IFERROR(INDEX(計算書!U$7:U$31, SMALL(IF((計算書!U$7:U$31&lt;&gt;"")*(計算書!U$7:U$31&lt;&gt;0), ROW(計算書!U$7:U$31)-MIN(ROW(計算書!U$7:U$31))+1, ""), ROW(A11))), "")</f>
        <v/>
      </c>
      <c r="D32" s="513"/>
      <c r="E32" s="513"/>
      <c r="F32" s="513"/>
      <c r="G32" s="513"/>
      <c r="H32" s="513"/>
      <c r="I32" s="513"/>
      <c r="J32" s="513"/>
      <c r="K32" s="513"/>
      <c r="L32" s="513"/>
      <c r="M32" s="513"/>
      <c r="N32" s="513"/>
      <c r="O32" s="513"/>
      <c r="P32" s="513"/>
      <c r="Q32" s="513"/>
      <c r="R32" s="513"/>
      <c r="S32" s="513"/>
      <c r="T32" s="513"/>
      <c r="U32" s="513"/>
      <c r="V32" s="513"/>
      <c r="W32" s="513"/>
      <c r="X32" s="513"/>
      <c r="Y32" s="513"/>
      <c r="Z32" s="513"/>
      <c r="AA32" s="513"/>
      <c r="AB32" s="513"/>
      <c r="AC32" s="513"/>
      <c r="AD32" s="513"/>
      <c r="AE32" s="513"/>
      <c r="AF32" s="513"/>
      <c r="AG32" s="513"/>
      <c r="AH32" s="514" t="str" cm="1">
        <f t="array" ref="AH32">IFERROR(INDEX(計算書!V$7:V$30, SMALL(IF(計算書!V$7:V$30&lt;&gt;"", ROW(計算書!V$7:V$30)-MIN(ROW(計算書!V$7:V$30))+1, ""), ROW(A11))), "")</f>
        <v/>
      </c>
      <c r="AI32" s="514"/>
      <c r="AJ32" s="514"/>
      <c r="AK32" s="514"/>
      <c r="AL32" s="514"/>
      <c r="AM32" s="515" t="str" cm="1">
        <f t="array" ref="AM32">IFERROR(INDEX(計算書!W$7:W$30, SMALL(IF(計算書!W$7:W$30&lt;&gt;"", ROW(計算書!W$7:W$30)-MIN(ROW(計算書!W$7:W$30))+1, ""), ROW(A11))), "")</f>
        <v/>
      </c>
      <c r="AN32" s="515"/>
      <c r="AO32" s="515"/>
      <c r="AP32" s="515"/>
      <c r="AQ32" s="515"/>
      <c r="AR32" s="516" t="str" cm="1">
        <f t="array" ref="AR32">IFERROR(INDEX(計算書!X$7:X$30, SMALL(IF(計算書!X$7:X$30&lt;&gt;"", ROW(計算書!X$7:X$30)-MIN(ROW(計算書!X$7:X$30))+1, ""), ROW(A11))), "")</f>
        <v/>
      </c>
      <c r="AS32" s="516"/>
      <c r="AT32" s="516"/>
      <c r="AU32" s="516"/>
      <c r="AV32" s="516"/>
      <c r="AZ32" s="194"/>
    </row>
    <row r="33" spans="3:97" s="171" customFormat="1" ht="18" customHeight="1">
      <c r="N33" s="195"/>
      <c r="AB33" s="196"/>
      <c r="AH33" s="528" t="s">
        <v>2</v>
      </c>
      <c r="AI33" s="528"/>
      <c r="AJ33" s="528"/>
      <c r="AK33" s="528"/>
      <c r="AL33" s="528"/>
      <c r="AM33" s="528"/>
      <c r="AN33" s="528"/>
      <c r="AO33" s="528"/>
      <c r="AP33" s="528"/>
      <c r="AQ33" s="528"/>
      <c r="AR33" s="529">
        <f>AR35-AR34</f>
        <v>0</v>
      </c>
      <c r="AS33" s="546"/>
      <c r="AT33" s="546"/>
      <c r="AU33" s="546"/>
      <c r="AV33" s="546"/>
      <c r="AZ33" s="197"/>
      <c r="BA33" s="198"/>
      <c r="BB33" s="198"/>
      <c r="BC33" s="198"/>
      <c r="BD33" s="198"/>
      <c r="BE33" s="198"/>
      <c r="BF33" s="198"/>
      <c r="BG33" s="198"/>
      <c r="BH33" s="198"/>
      <c r="BI33" s="198"/>
      <c r="BJ33" s="198"/>
      <c r="BK33" s="198"/>
      <c r="BL33" s="198"/>
      <c r="BM33" s="198"/>
      <c r="BN33" s="198"/>
      <c r="BO33" s="198"/>
      <c r="BP33" s="198"/>
      <c r="BQ33" s="198"/>
      <c r="BR33" s="198"/>
      <c r="BS33" s="198"/>
      <c r="BT33" s="198"/>
      <c r="BU33" s="198"/>
      <c r="BV33" s="198"/>
      <c r="BW33" s="198"/>
      <c r="BX33" s="198"/>
      <c r="BY33" s="198"/>
      <c r="BZ33" s="198"/>
      <c r="CA33" s="198"/>
      <c r="CB33" s="198"/>
      <c r="CC33" s="198"/>
      <c r="CD33" s="198"/>
      <c r="CE33" s="198"/>
      <c r="CF33" s="198"/>
      <c r="CG33" s="198"/>
      <c r="CH33" s="198"/>
      <c r="CI33" s="198"/>
      <c r="CJ33" s="198"/>
      <c r="CK33" s="199"/>
      <c r="CL33" s="199"/>
      <c r="CM33" s="199"/>
      <c r="CN33" s="200"/>
      <c r="CO33" s="200"/>
      <c r="CP33" s="200"/>
      <c r="CQ33" s="200"/>
      <c r="CR33" s="200"/>
      <c r="CS33" s="200"/>
    </row>
    <row r="34" spans="3:97" s="171" customFormat="1" ht="18" customHeight="1">
      <c r="N34" s="201"/>
      <c r="AH34" s="528" t="s">
        <v>1</v>
      </c>
      <c r="AI34" s="528"/>
      <c r="AJ34" s="528"/>
      <c r="AK34" s="528"/>
      <c r="AL34" s="528"/>
      <c r="AM34" s="528"/>
      <c r="AN34" s="528"/>
      <c r="AO34" s="528"/>
      <c r="AP34" s="528"/>
      <c r="AQ34" s="528"/>
      <c r="AR34" s="529">
        <f>ROUND(AR35-(AR35/(1+0.1)),0)</f>
        <v>0</v>
      </c>
      <c r="AS34" s="529"/>
      <c r="AT34" s="529"/>
      <c r="AU34" s="529"/>
      <c r="AV34" s="529"/>
      <c r="AZ34" s="197" t="s">
        <v>136</v>
      </c>
      <c r="BA34" s="544"/>
      <c r="BB34" s="544"/>
      <c r="BC34" s="544"/>
      <c r="BD34" s="544"/>
      <c r="BE34" s="544"/>
      <c r="BF34" s="544"/>
      <c r="BG34" s="544"/>
      <c r="BH34" s="544"/>
      <c r="BI34" s="544"/>
      <c r="BJ34" s="544"/>
      <c r="BK34" s="544"/>
      <c r="BL34" s="544"/>
      <c r="BM34" s="544"/>
      <c r="BN34" s="544"/>
      <c r="BO34" s="544"/>
      <c r="BP34" s="198"/>
      <c r="BQ34" s="198"/>
      <c r="BR34" s="198"/>
      <c r="BS34" s="198"/>
      <c r="BT34" s="198"/>
      <c r="BU34" s="198"/>
      <c r="BV34" s="198"/>
      <c r="BW34" s="198"/>
      <c r="BX34" s="198"/>
      <c r="BY34" s="198"/>
      <c r="BZ34" s="198"/>
      <c r="CA34" s="198"/>
      <c r="CB34" s="198"/>
      <c r="CC34" s="198"/>
      <c r="CD34" s="198"/>
      <c r="CE34" s="198"/>
      <c r="CF34" s="198"/>
      <c r="CG34" s="198"/>
      <c r="CH34" s="198"/>
      <c r="CI34" s="198"/>
      <c r="CJ34" s="198"/>
      <c r="CK34" s="199"/>
      <c r="CL34" s="199"/>
      <c r="CM34" s="199"/>
      <c r="CN34" s="200"/>
      <c r="CO34" s="200"/>
      <c r="CP34" s="200"/>
      <c r="CQ34" s="200"/>
      <c r="CR34" s="200"/>
      <c r="CS34" s="200"/>
    </row>
    <row r="35" spans="3:97" s="171" customFormat="1" ht="18" customHeight="1">
      <c r="N35" s="201"/>
      <c r="AH35" s="528" t="s">
        <v>87</v>
      </c>
      <c r="AI35" s="528"/>
      <c r="AJ35" s="528"/>
      <c r="AK35" s="528"/>
      <c r="AL35" s="528"/>
      <c r="AM35" s="528"/>
      <c r="AN35" s="528"/>
      <c r="AO35" s="528"/>
      <c r="AP35" s="528"/>
      <c r="AQ35" s="528"/>
      <c r="AR35" s="529">
        <f>SUM(AR22:AV32)</f>
        <v>0</v>
      </c>
      <c r="AS35" s="529"/>
      <c r="AT35" s="529"/>
      <c r="AU35" s="529"/>
      <c r="AV35" s="529"/>
      <c r="AZ35" s="197"/>
      <c r="BA35" s="544"/>
      <c r="BB35" s="544"/>
      <c r="BC35" s="544"/>
      <c r="BD35" s="544"/>
      <c r="BE35" s="544"/>
      <c r="BF35" s="544"/>
      <c r="BG35" s="544"/>
      <c r="BH35" s="544"/>
      <c r="BI35" s="544"/>
      <c r="BJ35" s="544"/>
      <c r="BK35" s="544"/>
      <c r="BL35" s="544"/>
      <c r="BM35" s="544"/>
      <c r="BN35" s="544"/>
      <c r="BO35" s="544"/>
      <c r="BP35" s="198"/>
      <c r="BQ35" s="198"/>
      <c r="BR35" s="198"/>
      <c r="BS35" s="198"/>
      <c r="BT35" s="198"/>
      <c r="BU35" s="198"/>
      <c r="BV35" s="198"/>
      <c r="BW35" s="198"/>
      <c r="BX35" s="198"/>
      <c r="BY35" s="198"/>
      <c r="BZ35" s="198"/>
      <c r="CA35" s="198"/>
      <c r="CB35" s="198"/>
      <c r="CC35" s="198"/>
      <c r="CD35" s="198"/>
      <c r="CE35" s="198"/>
      <c r="CF35" s="198"/>
      <c r="CG35" s="198"/>
      <c r="CH35" s="198"/>
      <c r="CI35" s="198"/>
      <c r="CJ35" s="198"/>
      <c r="CK35" s="199"/>
      <c r="CL35" s="199"/>
      <c r="CM35" s="199"/>
      <c r="CN35" s="200"/>
      <c r="CO35" s="200"/>
      <c r="CP35" s="200"/>
      <c r="CQ35" s="200"/>
      <c r="CR35" s="200"/>
      <c r="CS35" s="200"/>
    </row>
    <row r="36" spans="3:97" ht="18" customHeight="1">
      <c r="H36" s="171"/>
      <c r="I36" s="171"/>
      <c r="J36" s="171"/>
      <c r="K36" s="171"/>
      <c r="L36" s="171"/>
      <c r="M36" s="171"/>
      <c r="N36" s="201"/>
      <c r="O36" s="171"/>
      <c r="P36" s="171"/>
      <c r="Q36" s="171"/>
      <c r="R36" s="171"/>
      <c r="S36" s="171"/>
      <c r="AH36" s="176"/>
      <c r="AI36" s="176"/>
      <c r="AJ36" s="176"/>
      <c r="AK36" s="176"/>
      <c r="AL36" s="176"/>
      <c r="AM36" s="176"/>
      <c r="AN36" s="176"/>
      <c r="AO36" s="176"/>
      <c r="AP36" s="176"/>
      <c r="AQ36" s="176"/>
      <c r="AR36" s="202"/>
      <c r="AS36" s="202"/>
      <c r="AT36" s="202"/>
      <c r="AU36" s="202"/>
      <c r="AV36" s="202"/>
      <c r="AZ36" s="542"/>
      <c r="BA36" s="542"/>
      <c r="BB36" s="542"/>
      <c r="BC36" s="542"/>
      <c r="BD36" s="542"/>
      <c r="BE36" s="542"/>
      <c r="BF36" s="542"/>
      <c r="BG36" s="542"/>
      <c r="BH36" s="542"/>
      <c r="BI36" s="542"/>
      <c r="BJ36" s="542"/>
      <c r="BK36" s="542"/>
      <c r="BL36" s="542"/>
      <c r="BM36" s="542"/>
      <c r="BN36" s="542"/>
      <c r="BO36" s="542"/>
      <c r="BP36" s="542"/>
      <c r="BQ36" s="542"/>
      <c r="BR36" s="173"/>
      <c r="BS36" s="173"/>
      <c r="BT36" s="173"/>
      <c r="BU36" s="173"/>
      <c r="BV36" s="173"/>
      <c r="BW36" s="173"/>
      <c r="BX36" s="173"/>
      <c r="BY36" s="173"/>
      <c r="BZ36" s="173"/>
      <c r="CA36" s="173"/>
      <c r="CB36" s="173"/>
      <c r="CC36" s="173"/>
      <c r="CD36" s="173"/>
      <c r="CE36" s="173"/>
      <c r="CF36" s="173"/>
      <c r="CG36" s="173"/>
      <c r="CH36" s="173"/>
      <c r="CI36" s="173"/>
      <c r="CJ36" s="173"/>
      <c r="CK36" s="174"/>
      <c r="CL36" s="174"/>
      <c r="CM36" s="174"/>
      <c r="CN36" s="175"/>
      <c r="CO36" s="175"/>
      <c r="CP36" s="175"/>
      <c r="CQ36" s="175"/>
      <c r="CR36" s="175"/>
      <c r="CS36" s="175"/>
    </row>
    <row r="37" spans="3:97" ht="30" customHeight="1" thickBot="1">
      <c r="H37" s="534" t="s">
        <v>72</v>
      </c>
      <c r="I37" s="534"/>
      <c r="J37" s="534"/>
      <c r="K37" s="534"/>
      <c r="L37" s="534"/>
      <c r="M37" s="534"/>
      <c r="N37" s="534"/>
      <c r="O37" s="541">
        <f t="shared" ref="O37" si="0">$AR$35</f>
        <v>0</v>
      </c>
      <c r="P37" s="541"/>
      <c r="Q37" s="541"/>
      <c r="R37" s="541"/>
      <c r="S37" s="541"/>
      <c r="T37" s="541"/>
      <c r="U37" s="541"/>
      <c r="V37" s="541"/>
      <c r="W37" s="541"/>
      <c r="X37" s="541"/>
      <c r="Y37" s="541"/>
      <c r="Z37" s="541"/>
      <c r="AA37" s="541"/>
      <c r="AB37" s="541"/>
      <c r="AC37" s="541"/>
      <c r="AD37" s="541"/>
      <c r="AE37" s="541"/>
      <c r="AF37" s="541"/>
      <c r="AG37" s="541"/>
      <c r="AH37" s="541"/>
      <c r="AI37" s="541"/>
      <c r="AJ37" s="541"/>
      <c r="AK37" s="203" t="s">
        <v>73</v>
      </c>
      <c r="AL37" s="204"/>
      <c r="AM37" s="171"/>
      <c r="AN37" s="171"/>
      <c r="AO37" s="171"/>
      <c r="AP37" s="171"/>
      <c r="AZ37" s="542"/>
      <c r="BA37" s="542"/>
      <c r="BB37" s="542"/>
      <c r="BC37" s="542"/>
      <c r="BD37" s="542"/>
      <c r="BE37" s="542"/>
      <c r="BF37" s="542"/>
      <c r="BG37" s="542"/>
      <c r="BH37" s="542"/>
      <c r="BI37" s="542"/>
      <c r="BJ37" s="542"/>
      <c r="BK37" s="542"/>
      <c r="BL37" s="542"/>
      <c r="BM37" s="542"/>
      <c r="BN37" s="542"/>
      <c r="BO37" s="542"/>
      <c r="BP37" s="542"/>
      <c r="BQ37" s="542"/>
      <c r="BR37" s="182"/>
      <c r="BS37" s="182"/>
      <c r="BT37" s="182"/>
      <c r="BU37" s="182"/>
      <c r="BV37" s="182"/>
      <c r="BW37" s="182"/>
      <c r="BX37" s="182"/>
      <c r="BY37" s="182"/>
      <c r="BZ37" s="182"/>
      <c r="CA37" s="182"/>
      <c r="CB37" s="182"/>
      <c r="CC37" s="182"/>
      <c r="CD37" s="182"/>
      <c r="CE37" s="182"/>
      <c r="CF37" s="182"/>
      <c r="CG37" s="182"/>
      <c r="CH37" s="182"/>
      <c r="CI37" s="182"/>
      <c r="CJ37" s="182"/>
      <c r="CK37" s="174"/>
      <c r="CL37" s="174"/>
      <c r="CM37" s="174"/>
      <c r="CN37" s="183"/>
      <c r="CO37" s="183"/>
      <c r="CP37" s="183"/>
      <c r="CQ37" s="183"/>
      <c r="CR37" s="183"/>
      <c r="CS37" s="183"/>
    </row>
    <row r="38" spans="3:97" ht="18" customHeight="1">
      <c r="H38" s="171"/>
      <c r="I38" s="171"/>
      <c r="J38" s="171"/>
      <c r="K38" s="171"/>
      <c r="L38" s="171"/>
      <c r="M38" s="171"/>
      <c r="N38" s="171"/>
      <c r="O38" s="527"/>
      <c r="P38" s="527"/>
      <c r="Q38" s="527"/>
      <c r="R38" s="527"/>
      <c r="S38" s="527"/>
      <c r="T38" s="527"/>
      <c r="U38" s="527"/>
      <c r="V38" s="527"/>
      <c r="W38" s="527"/>
      <c r="X38" s="527"/>
      <c r="Y38" s="527"/>
      <c r="Z38" s="527"/>
      <c r="AA38" s="527"/>
      <c r="AB38" s="527"/>
      <c r="AC38" s="527"/>
      <c r="AD38" s="527"/>
      <c r="AE38" s="527"/>
      <c r="AF38" s="543"/>
      <c r="AG38" s="543"/>
      <c r="AH38" s="543"/>
      <c r="AI38" s="543"/>
      <c r="AJ38" s="205"/>
      <c r="AZ38" s="181"/>
      <c r="BA38" s="182"/>
      <c r="BB38" s="182"/>
      <c r="BC38" s="182"/>
      <c r="BD38" s="182"/>
      <c r="BE38" s="182"/>
      <c r="BF38" s="182"/>
      <c r="BG38" s="182"/>
      <c r="BH38" s="182"/>
      <c r="BI38" s="182"/>
      <c r="BJ38" s="182"/>
      <c r="BK38" s="182"/>
      <c r="BL38" s="182"/>
      <c r="BM38" s="182"/>
      <c r="BN38" s="182"/>
      <c r="BO38" s="182"/>
      <c r="BP38" s="182"/>
      <c r="BQ38" s="182"/>
      <c r="BR38" s="182"/>
      <c r="BS38" s="182"/>
      <c r="BT38" s="182"/>
      <c r="BU38" s="182"/>
      <c r="BV38" s="182"/>
      <c r="BW38" s="182"/>
      <c r="BX38" s="182"/>
      <c r="BY38" s="182"/>
      <c r="BZ38" s="182"/>
      <c r="CA38" s="182"/>
      <c r="CB38" s="182"/>
      <c r="CC38" s="182"/>
      <c r="CD38" s="182"/>
      <c r="CE38" s="182"/>
      <c r="CF38" s="182"/>
      <c r="CG38" s="182"/>
      <c r="CH38" s="182"/>
      <c r="CI38" s="182"/>
      <c r="CJ38" s="182"/>
      <c r="CK38" s="174"/>
      <c r="CL38" s="174"/>
      <c r="CM38" s="174"/>
      <c r="CN38" s="183"/>
      <c r="CO38" s="183"/>
      <c r="CP38" s="183"/>
      <c r="CQ38" s="183"/>
      <c r="CR38" s="183"/>
      <c r="CS38" s="183"/>
    </row>
    <row r="39" spans="3:97" ht="18" customHeight="1">
      <c r="H39" s="171"/>
      <c r="I39" s="171"/>
      <c r="J39" s="171"/>
      <c r="K39" s="171"/>
      <c r="L39" s="171"/>
      <c r="M39" s="171"/>
      <c r="N39" s="171"/>
      <c r="O39" s="511"/>
      <c r="P39" s="511"/>
      <c r="Q39" s="511"/>
      <c r="R39" s="511"/>
      <c r="S39" s="511"/>
      <c r="T39" s="511"/>
      <c r="U39" s="511"/>
      <c r="V39" s="511"/>
      <c r="W39" s="511"/>
      <c r="X39" s="511"/>
      <c r="Y39" s="511"/>
      <c r="Z39" s="511"/>
      <c r="AA39" s="511"/>
      <c r="AB39" s="511"/>
      <c r="AC39" s="511"/>
      <c r="AD39" s="511"/>
      <c r="AE39" s="511"/>
      <c r="AF39" s="530"/>
      <c r="AG39" s="530"/>
      <c r="AH39" s="530"/>
      <c r="AI39" s="530"/>
      <c r="AJ39" s="206"/>
      <c r="AZ39" s="207"/>
      <c r="BA39" s="208"/>
      <c r="BB39" s="208"/>
      <c r="BC39" s="208"/>
      <c r="BD39" s="208"/>
      <c r="BE39" s="208"/>
      <c r="BF39" s="208"/>
      <c r="BG39" s="208"/>
      <c r="BH39" s="208"/>
      <c r="BI39" s="208"/>
      <c r="BJ39" s="208"/>
      <c r="BK39" s="208"/>
      <c r="BL39" s="208"/>
      <c r="BM39" s="208"/>
      <c r="BN39" s="208"/>
      <c r="BO39" s="208"/>
      <c r="BP39" s="208"/>
      <c r="BQ39" s="208"/>
      <c r="BR39" s="208"/>
      <c r="BS39" s="208"/>
      <c r="BT39" s="208"/>
      <c r="BU39" s="208"/>
      <c r="BV39" s="208"/>
      <c r="BW39" s="208"/>
      <c r="BX39" s="208"/>
      <c r="BY39" s="208"/>
      <c r="BZ39" s="208"/>
      <c r="CA39" s="208"/>
      <c r="CB39" s="208"/>
      <c r="CC39" s="208"/>
      <c r="CD39" s="208"/>
      <c r="CE39" s="208"/>
      <c r="CF39" s="208"/>
      <c r="CG39" s="208"/>
      <c r="CH39" s="208"/>
      <c r="CI39" s="208"/>
      <c r="CJ39" s="208"/>
      <c r="CK39" s="209"/>
      <c r="CL39" s="210"/>
      <c r="CM39" s="210"/>
      <c r="CN39" s="210"/>
      <c r="CO39" s="210"/>
      <c r="CP39" s="210"/>
      <c r="CQ39" s="210"/>
      <c r="CR39" s="210"/>
      <c r="CS39" s="210"/>
    </row>
    <row r="40" spans="3:97" s="171" customFormat="1" ht="18" customHeight="1">
      <c r="C40" s="187" t="s">
        <v>84</v>
      </c>
      <c r="AD40" s="196"/>
      <c r="AJ40" s="196"/>
      <c r="AL40" s="196"/>
      <c r="AM40" s="211"/>
      <c r="AZ40" s="194"/>
      <c r="BF40" s="201"/>
      <c r="BK40" s="211"/>
    </row>
    <row r="41" spans="3:97" s="171" customFormat="1" ht="18" customHeight="1">
      <c r="C41" s="187" t="s">
        <v>65</v>
      </c>
      <c r="AA41" s="187" t="s">
        <v>74</v>
      </c>
      <c r="AZ41" s="212"/>
      <c r="BA41" s="213"/>
      <c r="BB41" s="213"/>
      <c r="BC41" s="213"/>
      <c r="BD41" s="213"/>
      <c r="BE41" s="213"/>
      <c r="BF41" s="213"/>
      <c r="BG41" s="213"/>
      <c r="BH41" s="213"/>
      <c r="BI41" s="213"/>
      <c r="BJ41" s="213"/>
      <c r="BK41" s="213"/>
      <c r="BL41" s="213"/>
      <c r="BM41" s="213"/>
      <c r="BN41" s="213"/>
      <c r="BO41" s="213"/>
      <c r="BP41" s="213"/>
      <c r="BQ41" s="213"/>
      <c r="BR41" s="213"/>
      <c r="BS41" s="213"/>
      <c r="BT41" s="213"/>
      <c r="BU41" s="213"/>
      <c r="BV41" s="213"/>
      <c r="BW41" s="213"/>
      <c r="BX41" s="213"/>
      <c r="BY41" s="213"/>
      <c r="BZ41" s="213"/>
      <c r="CA41" s="213"/>
      <c r="CB41" s="213"/>
      <c r="CC41" s="213"/>
      <c r="CD41" s="213"/>
      <c r="CE41" s="213"/>
      <c r="CF41" s="213"/>
      <c r="CG41" s="213"/>
      <c r="CH41" s="213"/>
      <c r="CI41" s="213"/>
      <c r="CJ41" s="213"/>
      <c r="CK41" s="213"/>
      <c r="CL41" s="213"/>
      <c r="CM41" s="213"/>
      <c r="CN41" s="213"/>
      <c r="CO41" s="213"/>
      <c r="CP41" s="213"/>
      <c r="CQ41" s="213"/>
      <c r="CR41" s="213"/>
      <c r="CS41" s="213"/>
    </row>
    <row r="42" spans="3:97" s="171" customFormat="1" ht="18" customHeight="1">
      <c r="C42" s="187"/>
      <c r="AA42" s="187"/>
      <c r="AZ42" s="214"/>
      <c r="BA42" s="213"/>
      <c r="BB42" s="213"/>
      <c r="BC42" s="213"/>
      <c r="BD42" s="213"/>
      <c r="BE42" s="213"/>
      <c r="BF42" s="213"/>
      <c r="BG42" s="213"/>
      <c r="BH42" s="213"/>
      <c r="BI42" s="213"/>
      <c r="BJ42" s="213"/>
      <c r="BK42" s="213"/>
      <c r="BL42" s="213"/>
      <c r="BM42" s="213"/>
      <c r="BN42" s="213"/>
      <c r="BO42" s="213"/>
      <c r="BP42" s="213"/>
      <c r="BQ42" s="213"/>
      <c r="BR42" s="213"/>
      <c r="BS42" s="213"/>
      <c r="BT42" s="213"/>
      <c r="BU42" s="213"/>
      <c r="BV42" s="213"/>
      <c r="BW42" s="213"/>
      <c r="BX42" s="213"/>
      <c r="BY42" s="213"/>
      <c r="BZ42" s="213"/>
      <c r="CA42" s="213"/>
      <c r="CB42" s="213"/>
      <c r="CC42" s="213"/>
      <c r="CD42" s="213"/>
      <c r="CE42" s="213"/>
      <c r="CF42" s="213"/>
      <c r="CG42" s="213"/>
      <c r="CH42" s="213"/>
      <c r="CI42" s="213"/>
      <c r="CJ42" s="213"/>
      <c r="CK42" s="213"/>
      <c r="CL42" s="213"/>
      <c r="CM42" s="213"/>
      <c r="CN42" s="213"/>
      <c r="CO42" s="213"/>
      <c r="CP42" s="213"/>
      <c r="CQ42" s="213"/>
      <c r="CR42" s="213"/>
      <c r="CS42" s="213"/>
    </row>
    <row r="43" spans="3:97" s="171" customFormat="1" ht="51" customHeight="1">
      <c r="C43" s="538" t="s">
        <v>197</v>
      </c>
      <c r="D43" s="539"/>
      <c r="E43" s="539"/>
      <c r="F43" s="539"/>
      <c r="G43" s="539"/>
      <c r="H43" s="539"/>
      <c r="I43" s="539"/>
      <c r="J43" s="539"/>
      <c r="K43" s="539"/>
      <c r="L43" s="539"/>
      <c r="M43" s="539"/>
      <c r="N43" s="539"/>
      <c r="O43" s="539"/>
      <c r="P43" s="539"/>
      <c r="Q43" s="539"/>
      <c r="R43" s="539"/>
      <c r="S43" s="539"/>
      <c r="T43" s="539"/>
      <c r="U43" s="539"/>
      <c r="V43" s="539"/>
      <c r="W43" s="539"/>
      <c r="X43" s="539"/>
      <c r="Y43" s="539"/>
      <c r="Z43" s="539"/>
      <c r="AA43" s="539"/>
      <c r="AB43" s="539"/>
      <c r="AC43" s="539"/>
      <c r="AD43" s="539"/>
      <c r="AE43" s="539"/>
      <c r="AF43" s="539"/>
      <c r="AG43" s="539"/>
      <c r="AH43" s="539"/>
      <c r="AI43" s="539"/>
      <c r="AJ43" s="539"/>
      <c r="AK43" s="539"/>
      <c r="AL43" s="539"/>
      <c r="AM43" s="539"/>
      <c r="AN43" s="539"/>
      <c r="AO43" s="539"/>
      <c r="AP43" s="539"/>
      <c r="AQ43" s="539"/>
      <c r="AR43" s="539"/>
      <c r="AS43" s="539"/>
      <c r="AT43" s="539"/>
      <c r="AU43" s="539"/>
      <c r="AV43" s="539"/>
      <c r="AW43" s="215"/>
      <c r="AZ43" s="197"/>
      <c r="BA43" s="198"/>
      <c r="BB43" s="198"/>
      <c r="BC43" s="198"/>
      <c r="BD43" s="198"/>
      <c r="BE43" s="198"/>
      <c r="BF43" s="198"/>
      <c r="BG43" s="198"/>
      <c r="BH43" s="198"/>
      <c r="BI43" s="198"/>
      <c r="BJ43" s="198"/>
      <c r="BK43" s="198"/>
      <c r="BL43" s="198"/>
      <c r="BM43" s="198"/>
      <c r="BN43" s="198"/>
      <c r="BO43" s="198"/>
      <c r="BP43" s="198"/>
      <c r="BQ43" s="198"/>
      <c r="BR43" s="198"/>
      <c r="BS43" s="198"/>
      <c r="BT43" s="198"/>
      <c r="BU43" s="198"/>
      <c r="BV43" s="198"/>
      <c r="BW43" s="198"/>
      <c r="BX43" s="198"/>
      <c r="BY43" s="198"/>
      <c r="BZ43" s="198"/>
      <c r="CA43" s="198"/>
      <c r="CB43" s="198"/>
      <c r="CC43" s="198"/>
      <c r="CD43" s="198"/>
      <c r="CE43" s="198"/>
      <c r="CF43" s="198"/>
      <c r="CG43" s="198"/>
      <c r="CH43" s="198"/>
      <c r="CI43" s="198"/>
      <c r="CJ43" s="198"/>
      <c r="CK43" s="199"/>
      <c r="CL43" s="199"/>
      <c r="CM43" s="199"/>
      <c r="CN43" s="200"/>
      <c r="CO43" s="200"/>
      <c r="CP43" s="200"/>
      <c r="CQ43" s="200"/>
      <c r="CR43" s="200"/>
      <c r="CS43" s="200"/>
    </row>
    <row r="44" spans="3:97" s="171" customFormat="1" ht="18" customHeight="1">
      <c r="D44" s="215"/>
      <c r="E44" s="215"/>
      <c r="F44" s="215"/>
      <c r="G44" s="215"/>
      <c r="H44" s="215"/>
      <c r="I44" s="215"/>
      <c r="J44" s="215"/>
      <c r="K44" s="215"/>
      <c r="L44" s="215"/>
      <c r="M44" s="215"/>
      <c r="N44" s="215"/>
      <c r="O44" s="215"/>
      <c r="P44" s="215"/>
      <c r="Q44" s="215"/>
      <c r="R44" s="215"/>
      <c r="S44" s="215"/>
      <c r="T44" s="215"/>
      <c r="U44" s="215"/>
      <c r="V44" s="215"/>
      <c r="W44" s="215"/>
      <c r="X44" s="215"/>
      <c r="Y44" s="215"/>
      <c r="Z44" s="215"/>
      <c r="AA44" s="215"/>
      <c r="AB44" s="215"/>
      <c r="AC44" s="215"/>
      <c r="AD44" s="215"/>
      <c r="AE44" s="215"/>
      <c r="AF44" s="215"/>
      <c r="AG44" s="215"/>
      <c r="AH44" s="215"/>
      <c r="AI44" s="215"/>
      <c r="AJ44" s="215"/>
      <c r="AK44" s="215"/>
      <c r="AL44" s="215"/>
      <c r="AM44" s="215"/>
      <c r="AN44" s="215"/>
      <c r="AO44" s="215"/>
      <c r="AP44" s="215"/>
      <c r="AQ44" s="215"/>
      <c r="AR44" s="215"/>
      <c r="AS44" s="215"/>
      <c r="AT44" s="215"/>
      <c r="AU44" s="215"/>
      <c r="AV44" s="215"/>
      <c r="AW44" s="215"/>
      <c r="AZ44" s="197"/>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9"/>
      <c r="CL44" s="199"/>
      <c r="CM44" s="199"/>
      <c r="CN44" s="200"/>
      <c r="CO44" s="200"/>
      <c r="CP44" s="200"/>
      <c r="CQ44" s="200"/>
      <c r="CR44" s="200"/>
      <c r="CS44" s="200"/>
    </row>
    <row r="45" spans="3:97" s="171" customFormat="1" ht="18" customHeight="1">
      <c r="C45" s="540" t="s">
        <v>86</v>
      </c>
      <c r="D45" s="540"/>
      <c r="E45" s="540"/>
      <c r="F45" s="540"/>
      <c r="G45" s="540"/>
      <c r="H45" s="540"/>
      <c r="I45" s="540"/>
      <c r="J45" s="540"/>
      <c r="K45" s="540"/>
      <c r="L45" s="540"/>
      <c r="M45" s="531">
        <f>AP1</f>
        <v>0</v>
      </c>
      <c r="N45" s="532"/>
      <c r="O45" s="532"/>
      <c r="P45" s="532"/>
      <c r="Q45" s="532"/>
      <c r="R45" s="532"/>
      <c r="S45" s="533" t="s">
        <v>85</v>
      </c>
      <c r="T45" s="533"/>
      <c r="U45" s="533"/>
      <c r="V45" s="533"/>
      <c r="W45" s="533"/>
      <c r="X45" s="533"/>
      <c r="Y45" s="533"/>
      <c r="Z45" s="533"/>
      <c r="AA45" s="533"/>
      <c r="AB45" s="533"/>
      <c r="AC45" s="533"/>
      <c r="AD45" s="533"/>
      <c r="AE45" s="533"/>
      <c r="AF45" s="533"/>
      <c r="AG45" s="533"/>
      <c r="AH45" s="533"/>
      <c r="AI45" s="535">
        <f>AP1</f>
        <v>0</v>
      </c>
      <c r="AJ45" s="536"/>
      <c r="AK45" s="536"/>
      <c r="AL45" s="537" t="s">
        <v>145</v>
      </c>
      <c r="AM45" s="537"/>
      <c r="AN45" s="537"/>
      <c r="AO45" s="537"/>
      <c r="AP45" s="537"/>
      <c r="AQ45" s="537"/>
      <c r="AR45" s="537"/>
      <c r="AS45" s="537"/>
      <c r="AT45" s="537"/>
      <c r="AU45" s="537"/>
      <c r="AV45" s="537"/>
      <c r="AW45" s="215"/>
      <c r="AZ45" s="197"/>
      <c r="BA45" s="198"/>
      <c r="BB45" s="198"/>
      <c r="BC45" s="198"/>
      <c r="BD45" s="198"/>
      <c r="BE45" s="198"/>
      <c r="BF45" s="198"/>
      <c r="BG45" s="198"/>
      <c r="BH45" s="198"/>
      <c r="BI45" s="198"/>
      <c r="BJ45" s="198"/>
      <c r="BK45" s="198"/>
      <c r="BL45" s="198"/>
      <c r="BM45" s="198"/>
      <c r="BN45" s="198"/>
      <c r="BO45" s="198"/>
      <c r="BP45" s="198"/>
      <c r="BQ45" s="198"/>
      <c r="BR45" s="198"/>
      <c r="BS45" s="198"/>
      <c r="BT45" s="198"/>
      <c r="BU45" s="198"/>
      <c r="BV45" s="198"/>
      <c r="BW45" s="198"/>
      <c r="BX45" s="198"/>
      <c r="BY45" s="198"/>
      <c r="BZ45" s="198"/>
      <c r="CA45" s="198"/>
      <c r="CB45" s="198"/>
      <c r="CC45" s="198"/>
      <c r="CD45" s="198"/>
      <c r="CE45" s="198"/>
      <c r="CF45" s="198"/>
      <c r="CG45" s="198"/>
      <c r="CH45" s="198"/>
      <c r="CI45" s="198"/>
      <c r="CJ45" s="198"/>
      <c r="CK45" s="199"/>
      <c r="CL45" s="199"/>
      <c r="CM45" s="199"/>
      <c r="CN45" s="200"/>
      <c r="CO45" s="200"/>
      <c r="CP45" s="200"/>
      <c r="CQ45" s="200"/>
      <c r="CR45" s="200"/>
      <c r="CS45" s="200"/>
    </row>
    <row r="46" spans="3:97" s="171" customFormat="1" ht="18" customHeight="1">
      <c r="D46" s="215"/>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c r="AW46" s="215"/>
      <c r="AZ46" s="197"/>
      <c r="BA46" s="198"/>
      <c r="BB46" s="198"/>
      <c r="BC46" s="198"/>
      <c r="BD46" s="198"/>
      <c r="BE46" s="198"/>
      <c r="BF46" s="198"/>
      <c r="BG46" s="198"/>
      <c r="BH46" s="198"/>
      <c r="BI46" s="198"/>
      <c r="BJ46" s="198"/>
      <c r="BK46" s="198"/>
      <c r="BL46" s="198"/>
      <c r="BM46" s="198"/>
      <c r="BN46" s="198"/>
      <c r="BO46" s="198"/>
      <c r="BP46" s="198"/>
      <c r="BQ46" s="198"/>
      <c r="BR46" s="198"/>
      <c r="BS46" s="198"/>
      <c r="BT46" s="198"/>
      <c r="BU46" s="198"/>
      <c r="BV46" s="198"/>
      <c r="BW46" s="198"/>
      <c r="BX46" s="198"/>
      <c r="BY46" s="198"/>
      <c r="BZ46" s="198"/>
      <c r="CA46" s="198"/>
      <c r="CB46" s="198"/>
      <c r="CC46" s="198"/>
      <c r="CD46" s="198"/>
      <c r="CE46" s="198"/>
      <c r="CF46" s="198"/>
      <c r="CG46" s="198"/>
      <c r="CH46" s="198"/>
      <c r="CI46" s="198"/>
      <c r="CJ46" s="198"/>
      <c r="CK46" s="199"/>
      <c r="CL46" s="199"/>
      <c r="CM46" s="199"/>
      <c r="CN46" s="200"/>
      <c r="CO46" s="200"/>
      <c r="CP46" s="200"/>
      <c r="CQ46" s="200"/>
      <c r="CR46" s="200"/>
      <c r="CS46" s="200"/>
    </row>
    <row r="47" spans="3:97" s="171" customFormat="1" ht="18" customHeight="1">
      <c r="C47" s="171" t="s">
        <v>75</v>
      </c>
      <c r="G47" s="201"/>
      <c r="AB47" s="196"/>
      <c r="AH47" s="196"/>
      <c r="AJ47" s="196"/>
      <c r="AZ47" s="197"/>
      <c r="BA47" s="198"/>
      <c r="BB47" s="198"/>
      <c r="BC47" s="198"/>
      <c r="BD47" s="198"/>
      <c r="BE47" s="198"/>
      <c r="BF47" s="198"/>
      <c r="BG47" s="198"/>
      <c r="BH47" s="198"/>
      <c r="BI47" s="198"/>
      <c r="BJ47" s="198"/>
      <c r="BK47" s="198"/>
      <c r="BL47" s="198"/>
      <c r="BM47" s="198"/>
      <c r="BN47" s="198"/>
      <c r="BO47" s="198"/>
      <c r="BP47" s="198"/>
      <c r="BQ47" s="198"/>
      <c r="BR47" s="198"/>
      <c r="BS47" s="198"/>
      <c r="BT47" s="198"/>
      <c r="BU47" s="198"/>
      <c r="BV47" s="198"/>
      <c r="BW47" s="198"/>
      <c r="BX47" s="198"/>
      <c r="BY47" s="198"/>
      <c r="BZ47" s="198"/>
      <c r="CA47" s="198"/>
      <c r="CB47" s="198"/>
      <c r="CC47" s="198"/>
      <c r="CD47" s="198"/>
      <c r="CE47" s="198"/>
      <c r="CF47" s="198"/>
      <c r="CG47" s="198"/>
      <c r="CH47" s="198"/>
      <c r="CI47" s="198"/>
      <c r="CJ47" s="198"/>
      <c r="CK47" s="199"/>
      <c r="CL47" s="199"/>
      <c r="CM47" s="199"/>
      <c r="CN47" s="200"/>
      <c r="CO47" s="200"/>
      <c r="CP47" s="200"/>
      <c r="CQ47" s="200"/>
      <c r="CR47" s="200"/>
      <c r="CS47" s="200"/>
    </row>
    <row r="48" spans="3:97" ht="18" customHeight="1">
      <c r="N48" s="201"/>
      <c r="O48" s="171"/>
      <c r="P48" s="171"/>
      <c r="Q48" s="171"/>
      <c r="R48" s="171"/>
      <c r="S48" s="171"/>
      <c r="T48" s="171"/>
      <c r="U48" s="171"/>
      <c r="V48" s="171"/>
      <c r="W48" s="171"/>
      <c r="X48" s="171"/>
      <c r="Y48" s="171"/>
      <c r="Z48" s="171"/>
      <c r="AA48" s="171"/>
      <c r="AB48" s="196"/>
      <c r="AH48" s="196"/>
      <c r="AI48" s="171"/>
      <c r="AJ48" s="196"/>
      <c r="AK48" s="527"/>
      <c r="AL48" s="511"/>
      <c r="AM48" s="511"/>
      <c r="AN48" s="511"/>
      <c r="AO48" s="511"/>
      <c r="AP48" s="511"/>
      <c r="AQ48" s="511"/>
      <c r="AR48" s="511"/>
      <c r="AS48" s="511"/>
      <c r="BF48" s="216"/>
      <c r="BK48" s="216"/>
    </row>
    <row r="49" spans="58:63" ht="18" customHeight="1">
      <c r="BF49" s="216"/>
      <c r="BK49" s="216"/>
    </row>
    <row r="50" spans="58:63" ht="18" customHeight="1">
      <c r="BF50" s="216"/>
    </row>
    <row r="51" spans="58:63" ht="18" customHeight="1">
      <c r="BF51" s="216"/>
    </row>
    <row r="52" spans="58:63" ht="18" customHeight="1">
      <c r="BF52" s="216"/>
    </row>
    <row r="53" spans="58:63" ht="18" customHeight="1"/>
    <row r="54" spans="58:63" ht="18" customHeight="1"/>
    <row r="55" spans="58:63" ht="18" customHeight="1"/>
    <row r="56" spans="58:63" ht="18" customHeight="1"/>
    <row r="57" spans="58:63" ht="18" customHeight="1"/>
    <row r="58" spans="58:63" ht="18" customHeight="1"/>
    <row r="59" spans="58:63" ht="18" customHeight="1"/>
    <row r="60" spans="58:63" ht="18" customHeight="1"/>
    <row r="61" spans="58:63" ht="18" customHeight="1"/>
    <row r="62" spans="58:63" ht="18" customHeight="1"/>
    <row r="63" spans="58:63" ht="18" customHeight="1"/>
    <row r="64" spans="58:63"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sheetData>
  <sheetProtection algorithmName="SHA-512" hashValue="+5lpq4a9NrNC2EB0ZJgNOZlU9s+lsbk9O3IHwiE+uEEwMI4ZS+LHGtbFc0rOt8LVDKBunfPoHd0D+blxfohz4w==" saltValue="su5mvZXfjhXQvdBHvVRklA==" spinCount="100000" sheet="1" objects="1" scenarios="1"/>
  <mergeCells count="82">
    <mergeCell ref="C26:AG26"/>
    <mergeCell ref="AH26:AL26"/>
    <mergeCell ref="AM26:AQ26"/>
    <mergeCell ref="AR26:AV26"/>
    <mergeCell ref="C27:AG27"/>
    <mergeCell ref="AH27:AL27"/>
    <mergeCell ref="AM27:AQ27"/>
    <mergeCell ref="AR27:AV27"/>
    <mergeCell ref="C24:AG24"/>
    <mergeCell ref="AH24:AL24"/>
    <mergeCell ref="AM24:AQ24"/>
    <mergeCell ref="AR24:AV24"/>
    <mergeCell ref="C25:AG25"/>
    <mergeCell ref="AH25:AL25"/>
    <mergeCell ref="AM25:AQ25"/>
    <mergeCell ref="AR25:AV25"/>
    <mergeCell ref="AH32:AL32"/>
    <mergeCell ref="AH34:AQ34"/>
    <mergeCell ref="AR32:AV32"/>
    <mergeCell ref="AH33:AQ33"/>
    <mergeCell ref="AR33:AV33"/>
    <mergeCell ref="C17:AL17"/>
    <mergeCell ref="A19:AX19"/>
    <mergeCell ref="C21:AG21"/>
    <mergeCell ref="BA35:BO35"/>
    <mergeCell ref="AZ36:BQ36"/>
    <mergeCell ref="AM32:AQ32"/>
    <mergeCell ref="C31:AG31"/>
    <mergeCell ref="AH31:AL31"/>
    <mergeCell ref="AM31:AQ31"/>
    <mergeCell ref="AR31:AV31"/>
    <mergeCell ref="C30:AG30"/>
    <mergeCell ref="AH30:AL30"/>
    <mergeCell ref="AM30:AQ30"/>
    <mergeCell ref="AR30:AV30"/>
    <mergeCell ref="AR28:AV28"/>
    <mergeCell ref="C32:AG32"/>
    <mergeCell ref="AZ37:BQ37"/>
    <mergeCell ref="O38:AE38"/>
    <mergeCell ref="AF38:AI38"/>
    <mergeCell ref="C23:AG23"/>
    <mergeCell ref="AH23:AL23"/>
    <mergeCell ref="AM23:AQ23"/>
    <mergeCell ref="AR23:AV23"/>
    <mergeCell ref="C29:AG29"/>
    <mergeCell ref="AH29:AL29"/>
    <mergeCell ref="AM29:AQ29"/>
    <mergeCell ref="AR29:AV29"/>
    <mergeCell ref="C28:AG28"/>
    <mergeCell ref="AH28:AL28"/>
    <mergeCell ref="AM28:AQ28"/>
    <mergeCell ref="AR34:AV34"/>
    <mergeCell ref="BA34:BO34"/>
    <mergeCell ref="AK48:AS48"/>
    <mergeCell ref="AH35:AQ35"/>
    <mergeCell ref="AR35:AV35"/>
    <mergeCell ref="O39:AE39"/>
    <mergeCell ref="AF39:AI39"/>
    <mergeCell ref="M45:R45"/>
    <mergeCell ref="S45:AH45"/>
    <mergeCell ref="H37:N37"/>
    <mergeCell ref="AI45:AK45"/>
    <mergeCell ref="AL45:AV45"/>
    <mergeCell ref="C43:AV43"/>
    <mergeCell ref="C45:L45"/>
    <mergeCell ref="O37:AJ37"/>
    <mergeCell ref="AI1:AO1"/>
    <mergeCell ref="AP1:AX1"/>
    <mergeCell ref="AR3:AT3"/>
    <mergeCell ref="A4:AX6"/>
    <mergeCell ref="C22:AG22"/>
    <mergeCell ref="AH22:AL22"/>
    <mergeCell ref="AM22:AQ22"/>
    <mergeCell ref="AR22:AV22"/>
    <mergeCell ref="C8:U10"/>
    <mergeCell ref="AA12:AV12"/>
    <mergeCell ref="AA13:AV13"/>
    <mergeCell ref="AH21:AL21"/>
    <mergeCell ref="AM21:AQ21"/>
    <mergeCell ref="AR21:AV21"/>
    <mergeCell ref="AI2:AX2"/>
    <mergeCell ref="V9:X10"/>
  </mergeCells>
  <phoneticPr fontId="12"/>
  <dataValidations count="2">
    <dataValidation type="list" allowBlank="1" showInputMessage="1" showErrorMessage="1" sqref="WWP983071:WWT983073 AH65567:AL65569 KD65567:KH65569 TZ65567:UD65569 ADV65567:ADZ65569 ANR65567:ANV65569 AXN65567:AXR65569 BHJ65567:BHN65569 BRF65567:BRJ65569 CBB65567:CBF65569 CKX65567:CLB65569 CUT65567:CUX65569 DEP65567:DET65569 DOL65567:DOP65569 DYH65567:DYL65569 EID65567:EIH65569 ERZ65567:ESD65569 FBV65567:FBZ65569 FLR65567:FLV65569 FVN65567:FVR65569 GFJ65567:GFN65569 GPF65567:GPJ65569 GZB65567:GZF65569 HIX65567:HJB65569 HST65567:HSX65569 ICP65567:ICT65569 IML65567:IMP65569 IWH65567:IWL65569 JGD65567:JGH65569 JPZ65567:JQD65569 JZV65567:JZZ65569 KJR65567:KJV65569 KTN65567:KTR65569 LDJ65567:LDN65569 LNF65567:LNJ65569 LXB65567:LXF65569 MGX65567:MHB65569 MQT65567:MQX65569 NAP65567:NAT65569 NKL65567:NKP65569 NUH65567:NUL65569 OED65567:OEH65569 ONZ65567:OOD65569 OXV65567:OXZ65569 PHR65567:PHV65569 PRN65567:PRR65569 QBJ65567:QBN65569 QLF65567:QLJ65569 QVB65567:QVF65569 REX65567:RFB65569 ROT65567:ROX65569 RYP65567:RYT65569 SIL65567:SIP65569 SSH65567:SSL65569 TCD65567:TCH65569 TLZ65567:TMD65569 TVV65567:TVZ65569 UFR65567:UFV65569 UPN65567:UPR65569 UZJ65567:UZN65569 VJF65567:VJJ65569 VTB65567:VTF65569 WCX65567:WDB65569 WMT65567:WMX65569 WWP65567:WWT65569 AH131103:AL131105 KD131103:KH131105 TZ131103:UD131105 ADV131103:ADZ131105 ANR131103:ANV131105 AXN131103:AXR131105 BHJ131103:BHN131105 BRF131103:BRJ131105 CBB131103:CBF131105 CKX131103:CLB131105 CUT131103:CUX131105 DEP131103:DET131105 DOL131103:DOP131105 DYH131103:DYL131105 EID131103:EIH131105 ERZ131103:ESD131105 FBV131103:FBZ131105 FLR131103:FLV131105 FVN131103:FVR131105 GFJ131103:GFN131105 GPF131103:GPJ131105 GZB131103:GZF131105 HIX131103:HJB131105 HST131103:HSX131105 ICP131103:ICT131105 IML131103:IMP131105 IWH131103:IWL131105 JGD131103:JGH131105 JPZ131103:JQD131105 JZV131103:JZZ131105 KJR131103:KJV131105 KTN131103:KTR131105 LDJ131103:LDN131105 LNF131103:LNJ131105 LXB131103:LXF131105 MGX131103:MHB131105 MQT131103:MQX131105 NAP131103:NAT131105 NKL131103:NKP131105 NUH131103:NUL131105 OED131103:OEH131105 ONZ131103:OOD131105 OXV131103:OXZ131105 PHR131103:PHV131105 PRN131103:PRR131105 QBJ131103:QBN131105 QLF131103:QLJ131105 QVB131103:QVF131105 REX131103:RFB131105 ROT131103:ROX131105 RYP131103:RYT131105 SIL131103:SIP131105 SSH131103:SSL131105 TCD131103:TCH131105 TLZ131103:TMD131105 TVV131103:TVZ131105 UFR131103:UFV131105 UPN131103:UPR131105 UZJ131103:UZN131105 VJF131103:VJJ131105 VTB131103:VTF131105 WCX131103:WDB131105 WMT131103:WMX131105 WWP131103:WWT131105 AH196639:AL196641 KD196639:KH196641 TZ196639:UD196641 ADV196639:ADZ196641 ANR196639:ANV196641 AXN196639:AXR196641 BHJ196639:BHN196641 BRF196639:BRJ196641 CBB196639:CBF196641 CKX196639:CLB196641 CUT196639:CUX196641 DEP196639:DET196641 DOL196639:DOP196641 DYH196639:DYL196641 EID196639:EIH196641 ERZ196639:ESD196641 FBV196639:FBZ196641 FLR196639:FLV196641 FVN196639:FVR196641 GFJ196639:GFN196641 GPF196639:GPJ196641 GZB196639:GZF196641 HIX196639:HJB196641 HST196639:HSX196641 ICP196639:ICT196641 IML196639:IMP196641 IWH196639:IWL196641 JGD196639:JGH196641 JPZ196639:JQD196641 JZV196639:JZZ196641 KJR196639:KJV196641 KTN196639:KTR196641 LDJ196639:LDN196641 LNF196639:LNJ196641 LXB196639:LXF196641 MGX196639:MHB196641 MQT196639:MQX196641 NAP196639:NAT196641 NKL196639:NKP196641 NUH196639:NUL196641 OED196639:OEH196641 ONZ196639:OOD196641 OXV196639:OXZ196641 PHR196639:PHV196641 PRN196639:PRR196641 QBJ196639:QBN196641 QLF196639:QLJ196641 QVB196639:QVF196641 REX196639:RFB196641 ROT196639:ROX196641 RYP196639:RYT196641 SIL196639:SIP196641 SSH196639:SSL196641 TCD196639:TCH196641 TLZ196639:TMD196641 TVV196639:TVZ196641 UFR196639:UFV196641 UPN196639:UPR196641 UZJ196639:UZN196641 VJF196639:VJJ196641 VTB196639:VTF196641 WCX196639:WDB196641 WMT196639:WMX196641 WWP196639:WWT196641 AH262175:AL262177 KD262175:KH262177 TZ262175:UD262177 ADV262175:ADZ262177 ANR262175:ANV262177 AXN262175:AXR262177 BHJ262175:BHN262177 BRF262175:BRJ262177 CBB262175:CBF262177 CKX262175:CLB262177 CUT262175:CUX262177 DEP262175:DET262177 DOL262175:DOP262177 DYH262175:DYL262177 EID262175:EIH262177 ERZ262175:ESD262177 FBV262175:FBZ262177 FLR262175:FLV262177 FVN262175:FVR262177 GFJ262175:GFN262177 GPF262175:GPJ262177 GZB262175:GZF262177 HIX262175:HJB262177 HST262175:HSX262177 ICP262175:ICT262177 IML262175:IMP262177 IWH262175:IWL262177 JGD262175:JGH262177 JPZ262175:JQD262177 JZV262175:JZZ262177 KJR262175:KJV262177 KTN262175:KTR262177 LDJ262175:LDN262177 LNF262175:LNJ262177 LXB262175:LXF262177 MGX262175:MHB262177 MQT262175:MQX262177 NAP262175:NAT262177 NKL262175:NKP262177 NUH262175:NUL262177 OED262175:OEH262177 ONZ262175:OOD262177 OXV262175:OXZ262177 PHR262175:PHV262177 PRN262175:PRR262177 QBJ262175:QBN262177 QLF262175:QLJ262177 QVB262175:QVF262177 REX262175:RFB262177 ROT262175:ROX262177 RYP262175:RYT262177 SIL262175:SIP262177 SSH262175:SSL262177 TCD262175:TCH262177 TLZ262175:TMD262177 TVV262175:TVZ262177 UFR262175:UFV262177 UPN262175:UPR262177 UZJ262175:UZN262177 VJF262175:VJJ262177 VTB262175:VTF262177 WCX262175:WDB262177 WMT262175:WMX262177 WWP262175:WWT262177 AH327711:AL327713 KD327711:KH327713 TZ327711:UD327713 ADV327711:ADZ327713 ANR327711:ANV327713 AXN327711:AXR327713 BHJ327711:BHN327713 BRF327711:BRJ327713 CBB327711:CBF327713 CKX327711:CLB327713 CUT327711:CUX327713 DEP327711:DET327713 DOL327711:DOP327713 DYH327711:DYL327713 EID327711:EIH327713 ERZ327711:ESD327713 FBV327711:FBZ327713 FLR327711:FLV327713 FVN327711:FVR327713 GFJ327711:GFN327713 GPF327711:GPJ327713 GZB327711:GZF327713 HIX327711:HJB327713 HST327711:HSX327713 ICP327711:ICT327713 IML327711:IMP327713 IWH327711:IWL327713 JGD327711:JGH327713 JPZ327711:JQD327713 JZV327711:JZZ327713 KJR327711:KJV327713 KTN327711:KTR327713 LDJ327711:LDN327713 LNF327711:LNJ327713 LXB327711:LXF327713 MGX327711:MHB327713 MQT327711:MQX327713 NAP327711:NAT327713 NKL327711:NKP327713 NUH327711:NUL327713 OED327711:OEH327713 ONZ327711:OOD327713 OXV327711:OXZ327713 PHR327711:PHV327713 PRN327711:PRR327713 QBJ327711:QBN327713 QLF327711:QLJ327713 QVB327711:QVF327713 REX327711:RFB327713 ROT327711:ROX327713 RYP327711:RYT327713 SIL327711:SIP327713 SSH327711:SSL327713 TCD327711:TCH327713 TLZ327711:TMD327713 TVV327711:TVZ327713 UFR327711:UFV327713 UPN327711:UPR327713 UZJ327711:UZN327713 VJF327711:VJJ327713 VTB327711:VTF327713 WCX327711:WDB327713 WMT327711:WMX327713 WWP327711:WWT327713 AH393247:AL393249 KD393247:KH393249 TZ393247:UD393249 ADV393247:ADZ393249 ANR393247:ANV393249 AXN393247:AXR393249 BHJ393247:BHN393249 BRF393247:BRJ393249 CBB393247:CBF393249 CKX393247:CLB393249 CUT393247:CUX393249 DEP393247:DET393249 DOL393247:DOP393249 DYH393247:DYL393249 EID393247:EIH393249 ERZ393247:ESD393249 FBV393247:FBZ393249 FLR393247:FLV393249 FVN393247:FVR393249 GFJ393247:GFN393249 GPF393247:GPJ393249 GZB393247:GZF393249 HIX393247:HJB393249 HST393247:HSX393249 ICP393247:ICT393249 IML393247:IMP393249 IWH393247:IWL393249 JGD393247:JGH393249 JPZ393247:JQD393249 JZV393247:JZZ393249 KJR393247:KJV393249 KTN393247:KTR393249 LDJ393247:LDN393249 LNF393247:LNJ393249 LXB393247:LXF393249 MGX393247:MHB393249 MQT393247:MQX393249 NAP393247:NAT393249 NKL393247:NKP393249 NUH393247:NUL393249 OED393247:OEH393249 ONZ393247:OOD393249 OXV393247:OXZ393249 PHR393247:PHV393249 PRN393247:PRR393249 QBJ393247:QBN393249 QLF393247:QLJ393249 QVB393247:QVF393249 REX393247:RFB393249 ROT393247:ROX393249 RYP393247:RYT393249 SIL393247:SIP393249 SSH393247:SSL393249 TCD393247:TCH393249 TLZ393247:TMD393249 TVV393247:TVZ393249 UFR393247:UFV393249 UPN393247:UPR393249 UZJ393247:UZN393249 VJF393247:VJJ393249 VTB393247:VTF393249 WCX393247:WDB393249 WMT393247:WMX393249 WWP393247:WWT393249 AH458783:AL458785 KD458783:KH458785 TZ458783:UD458785 ADV458783:ADZ458785 ANR458783:ANV458785 AXN458783:AXR458785 BHJ458783:BHN458785 BRF458783:BRJ458785 CBB458783:CBF458785 CKX458783:CLB458785 CUT458783:CUX458785 DEP458783:DET458785 DOL458783:DOP458785 DYH458783:DYL458785 EID458783:EIH458785 ERZ458783:ESD458785 FBV458783:FBZ458785 FLR458783:FLV458785 FVN458783:FVR458785 GFJ458783:GFN458785 GPF458783:GPJ458785 GZB458783:GZF458785 HIX458783:HJB458785 HST458783:HSX458785 ICP458783:ICT458785 IML458783:IMP458785 IWH458783:IWL458785 JGD458783:JGH458785 JPZ458783:JQD458785 JZV458783:JZZ458785 KJR458783:KJV458785 KTN458783:KTR458785 LDJ458783:LDN458785 LNF458783:LNJ458785 LXB458783:LXF458785 MGX458783:MHB458785 MQT458783:MQX458785 NAP458783:NAT458785 NKL458783:NKP458785 NUH458783:NUL458785 OED458783:OEH458785 ONZ458783:OOD458785 OXV458783:OXZ458785 PHR458783:PHV458785 PRN458783:PRR458785 QBJ458783:QBN458785 QLF458783:QLJ458785 QVB458783:QVF458785 REX458783:RFB458785 ROT458783:ROX458785 RYP458783:RYT458785 SIL458783:SIP458785 SSH458783:SSL458785 TCD458783:TCH458785 TLZ458783:TMD458785 TVV458783:TVZ458785 UFR458783:UFV458785 UPN458783:UPR458785 UZJ458783:UZN458785 VJF458783:VJJ458785 VTB458783:VTF458785 WCX458783:WDB458785 WMT458783:WMX458785 WWP458783:WWT458785 AH524319:AL524321 KD524319:KH524321 TZ524319:UD524321 ADV524319:ADZ524321 ANR524319:ANV524321 AXN524319:AXR524321 BHJ524319:BHN524321 BRF524319:BRJ524321 CBB524319:CBF524321 CKX524319:CLB524321 CUT524319:CUX524321 DEP524319:DET524321 DOL524319:DOP524321 DYH524319:DYL524321 EID524319:EIH524321 ERZ524319:ESD524321 FBV524319:FBZ524321 FLR524319:FLV524321 FVN524319:FVR524321 GFJ524319:GFN524321 GPF524319:GPJ524321 GZB524319:GZF524321 HIX524319:HJB524321 HST524319:HSX524321 ICP524319:ICT524321 IML524319:IMP524321 IWH524319:IWL524321 JGD524319:JGH524321 JPZ524319:JQD524321 JZV524319:JZZ524321 KJR524319:KJV524321 KTN524319:KTR524321 LDJ524319:LDN524321 LNF524319:LNJ524321 LXB524319:LXF524321 MGX524319:MHB524321 MQT524319:MQX524321 NAP524319:NAT524321 NKL524319:NKP524321 NUH524319:NUL524321 OED524319:OEH524321 ONZ524319:OOD524321 OXV524319:OXZ524321 PHR524319:PHV524321 PRN524319:PRR524321 QBJ524319:QBN524321 QLF524319:QLJ524321 QVB524319:QVF524321 REX524319:RFB524321 ROT524319:ROX524321 RYP524319:RYT524321 SIL524319:SIP524321 SSH524319:SSL524321 TCD524319:TCH524321 TLZ524319:TMD524321 TVV524319:TVZ524321 UFR524319:UFV524321 UPN524319:UPR524321 UZJ524319:UZN524321 VJF524319:VJJ524321 VTB524319:VTF524321 WCX524319:WDB524321 WMT524319:WMX524321 WWP524319:WWT524321 AH589855:AL589857 KD589855:KH589857 TZ589855:UD589857 ADV589855:ADZ589857 ANR589855:ANV589857 AXN589855:AXR589857 BHJ589855:BHN589857 BRF589855:BRJ589857 CBB589855:CBF589857 CKX589855:CLB589857 CUT589855:CUX589857 DEP589855:DET589857 DOL589855:DOP589857 DYH589855:DYL589857 EID589855:EIH589857 ERZ589855:ESD589857 FBV589855:FBZ589857 FLR589855:FLV589857 FVN589855:FVR589857 GFJ589855:GFN589857 GPF589855:GPJ589857 GZB589855:GZF589857 HIX589855:HJB589857 HST589855:HSX589857 ICP589855:ICT589857 IML589855:IMP589857 IWH589855:IWL589857 JGD589855:JGH589857 JPZ589855:JQD589857 JZV589855:JZZ589857 KJR589855:KJV589857 KTN589855:KTR589857 LDJ589855:LDN589857 LNF589855:LNJ589857 LXB589855:LXF589857 MGX589855:MHB589857 MQT589855:MQX589857 NAP589855:NAT589857 NKL589855:NKP589857 NUH589855:NUL589857 OED589855:OEH589857 ONZ589855:OOD589857 OXV589855:OXZ589857 PHR589855:PHV589857 PRN589855:PRR589857 QBJ589855:QBN589857 QLF589855:QLJ589857 QVB589855:QVF589857 REX589855:RFB589857 ROT589855:ROX589857 RYP589855:RYT589857 SIL589855:SIP589857 SSH589855:SSL589857 TCD589855:TCH589857 TLZ589855:TMD589857 TVV589855:TVZ589857 UFR589855:UFV589857 UPN589855:UPR589857 UZJ589855:UZN589857 VJF589855:VJJ589857 VTB589855:VTF589857 WCX589855:WDB589857 WMT589855:WMX589857 WWP589855:WWT589857 AH655391:AL655393 KD655391:KH655393 TZ655391:UD655393 ADV655391:ADZ655393 ANR655391:ANV655393 AXN655391:AXR655393 BHJ655391:BHN655393 BRF655391:BRJ655393 CBB655391:CBF655393 CKX655391:CLB655393 CUT655391:CUX655393 DEP655391:DET655393 DOL655391:DOP655393 DYH655391:DYL655393 EID655391:EIH655393 ERZ655391:ESD655393 FBV655391:FBZ655393 FLR655391:FLV655393 FVN655391:FVR655393 GFJ655391:GFN655393 GPF655391:GPJ655393 GZB655391:GZF655393 HIX655391:HJB655393 HST655391:HSX655393 ICP655391:ICT655393 IML655391:IMP655393 IWH655391:IWL655393 JGD655391:JGH655393 JPZ655391:JQD655393 JZV655391:JZZ655393 KJR655391:KJV655393 KTN655391:KTR655393 LDJ655391:LDN655393 LNF655391:LNJ655393 LXB655391:LXF655393 MGX655391:MHB655393 MQT655391:MQX655393 NAP655391:NAT655393 NKL655391:NKP655393 NUH655391:NUL655393 OED655391:OEH655393 ONZ655391:OOD655393 OXV655391:OXZ655393 PHR655391:PHV655393 PRN655391:PRR655393 QBJ655391:QBN655393 QLF655391:QLJ655393 QVB655391:QVF655393 REX655391:RFB655393 ROT655391:ROX655393 RYP655391:RYT655393 SIL655391:SIP655393 SSH655391:SSL655393 TCD655391:TCH655393 TLZ655391:TMD655393 TVV655391:TVZ655393 UFR655391:UFV655393 UPN655391:UPR655393 UZJ655391:UZN655393 VJF655391:VJJ655393 VTB655391:VTF655393 WCX655391:WDB655393 WMT655391:WMX655393 WWP655391:WWT655393 AH720927:AL720929 KD720927:KH720929 TZ720927:UD720929 ADV720927:ADZ720929 ANR720927:ANV720929 AXN720927:AXR720929 BHJ720927:BHN720929 BRF720927:BRJ720929 CBB720927:CBF720929 CKX720927:CLB720929 CUT720927:CUX720929 DEP720927:DET720929 DOL720927:DOP720929 DYH720927:DYL720929 EID720927:EIH720929 ERZ720927:ESD720929 FBV720927:FBZ720929 FLR720927:FLV720929 FVN720927:FVR720929 GFJ720927:GFN720929 GPF720927:GPJ720929 GZB720927:GZF720929 HIX720927:HJB720929 HST720927:HSX720929 ICP720927:ICT720929 IML720927:IMP720929 IWH720927:IWL720929 JGD720927:JGH720929 JPZ720927:JQD720929 JZV720927:JZZ720929 KJR720927:KJV720929 KTN720927:KTR720929 LDJ720927:LDN720929 LNF720927:LNJ720929 LXB720927:LXF720929 MGX720927:MHB720929 MQT720927:MQX720929 NAP720927:NAT720929 NKL720927:NKP720929 NUH720927:NUL720929 OED720927:OEH720929 ONZ720927:OOD720929 OXV720927:OXZ720929 PHR720927:PHV720929 PRN720927:PRR720929 QBJ720927:QBN720929 QLF720927:QLJ720929 QVB720927:QVF720929 REX720927:RFB720929 ROT720927:ROX720929 RYP720927:RYT720929 SIL720927:SIP720929 SSH720927:SSL720929 TCD720927:TCH720929 TLZ720927:TMD720929 TVV720927:TVZ720929 UFR720927:UFV720929 UPN720927:UPR720929 UZJ720927:UZN720929 VJF720927:VJJ720929 VTB720927:VTF720929 WCX720927:WDB720929 WMT720927:WMX720929 WWP720927:WWT720929 AH786463:AL786465 KD786463:KH786465 TZ786463:UD786465 ADV786463:ADZ786465 ANR786463:ANV786465 AXN786463:AXR786465 BHJ786463:BHN786465 BRF786463:BRJ786465 CBB786463:CBF786465 CKX786463:CLB786465 CUT786463:CUX786465 DEP786463:DET786465 DOL786463:DOP786465 DYH786463:DYL786465 EID786463:EIH786465 ERZ786463:ESD786465 FBV786463:FBZ786465 FLR786463:FLV786465 FVN786463:FVR786465 GFJ786463:GFN786465 GPF786463:GPJ786465 GZB786463:GZF786465 HIX786463:HJB786465 HST786463:HSX786465 ICP786463:ICT786465 IML786463:IMP786465 IWH786463:IWL786465 JGD786463:JGH786465 JPZ786463:JQD786465 JZV786463:JZZ786465 KJR786463:KJV786465 KTN786463:KTR786465 LDJ786463:LDN786465 LNF786463:LNJ786465 LXB786463:LXF786465 MGX786463:MHB786465 MQT786463:MQX786465 NAP786463:NAT786465 NKL786463:NKP786465 NUH786463:NUL786465 OED786463:OEH786465 ONZ786463:OOD786465 OXV786463:OXZ786465 PHR786463:PHV786465 PRN786463:PRR786465 QBJ786463:QBN786465 QLF786463:QLJ786465 QVB786463:QVF786465 REX786463:RFB786465 ROT786463:ROX786465 RYP786463:RYT786465 SIL786463:SIP786465 SSH786463:SSL786465 TCD786463:TCH786465 TLZ786463:TMD786465 TVV786463:TVZ786465 UFR786463:UFV786465 UPN786463:UPR786465 UZJ786463:UZN786465 VJF786463:VJJ786465 VTB786463:VTF786465 WCX786463:WDB786465 WMT786463:WMX786465 WWP786463:WWT786465 AH851999:AL852001 KD851999:KH852001 TZ851999:UD852001 ADV851999:ADZ852001 ANR851999:ANV852001 AXN851999:AXR852001 BHJ851999:BHN852001 BRF851999:BRJ852001 CBB851999:CBF852001 CKX851999:CLB852001 CUT851999:CUX852001 DEP851999:DET852001 DOL851999:DOP852001 DYH851999:DYL852001 EID851999:EIH852001 ERZ851999:ESD852001 FBV851999:FBZ852001 FLR851999:FLV852001 FVN851999:FVR852001 GFJ851999:GFN852001 GPF851999:GPJ852001 GZB851999:GZF852001 HIX851999:HJB852001 HST851999:HSX852001 ICP851999:ICT852001 IML851999:IMP852001 IWH851999:IWL852001 JGD851999:JGH852001 JPZ851999:JQD852001 JZV851999:JZZ852001 KJR851999:KJV852001 KTN851999:KTR852001 LDJ851999:LDN852001 LNF851999:LNJ852001 LXB851999:LXF852001 MGX851999:MHB852001 MQT851999:MQX852001 NAP851999:NAT852001 NKL851999:NKP852001 NUH851999:NUL852001 OED851999:OEH852001 ONZ851999:OOD852001 OXV851999:OXZ852001 PHR851999:PHV852001 PRN851999:PRR852001 QBJ851999:QBN852001 QLF851999:QLJ852001 QVB851999:QVF852001 REX851999:RFB852001 ROT851999:ROX852001 RYP851999:RYT852001 SIL851999:SIP852001 SSH851999:SSL852001 TCD851999:TCH852001 TLZ851999:TMD852001 TVV851999:TVZ852001 UFR851999:UFV852001 UPN851999:UPR852001 UZJ851999:UZN852001 VJF851999:VJJ852001 VTB851999:VTF852001 WCX851999:WDB852001 WMT851999:WMX852001 WWP851999:WWT852001 AH917535:AL917537 KD917535:KH917537 TZ917535:UD917537 ADV917535:ADZ917537 ANR917535:ANV917537 AXN917535:AXR917537 BHJ917535:BHN917537 BRF917535:BRJ917537 CBB917535:CBF917537 CKX917535:CLB917537 CUT917535:CUX917537 DEP917535:DET917537 DOL917535:DOP917537 DYH917535:DYL917537 EID917535:EIH917537 ERZ917535:ESD917537 FBV917535:FBZ917537 FLR917535:FLV917537 FVN917535:FVR917537 GFJ917535:GFN917537 GPF917535:GPJ917537 GZB917535:GZF917537 HIX917535:HJB917537 HST917535:HSX917537 ICP917535:ICT917537 IML917535:IMP917537 IWH917535:IWL917537 JGD917535:JGH917537 JPZ917535:JQD917537 JZV917535:JZZ917537 KJR917535:KJV917537 KTN917535:KTR917537 LDJ917535:LDN917537 LNF917535:LNJ917537 LXB917535:LXF917537 MGX917535:MHB917537 MQT917535:MQX917537 NAP917535:NAT917537 NKL917535:NKP917537 NUH917535:NUL917537 OED917535:OEH917537 ONZ917535:OOD917537 OXV917535:OXZ917537 PHR917535:PHV917537 PRN917535:PRR917537 QBJ917535:QBN917537 QLF917535:QLJ917537 QVB917535:QVF917537 REX917535:RFB917537 ROT917535:ROX917537 RYP917535:RYT917537 SIL917535:SIP917537 SSH917535:SSL917537 TCD917535:TCH917537 TLZ917535:TMD917537 TVV917535:TVZ917537 UFR917535:UFV917537 UPN917535:UPR917537 UZJ917535:UZN917537 VJF917535:VJJ917537 VTB917535:VTF917537 WCX917535:WDB917537 WMT917535:WMX917537 WWP917535:WWT917537 AH983071:AL983073 KD983071:KH983073 TZ983071:UD983073 ADV983071:ADZ983073 ANR983071:ANV983073 AXN983071:AXR983073 BHJ983071:BHN983073 BRF983071:BRJ983073 CBB983071:CBF983073 CKX983071:CLB983073 CUT983071:CUX983073 DEP983071:DET983073 DOL983071:DOP983073 DYH983071:DYL983073 EID983071:EIH983073 ERZ983071:ESD983073 FBV983071:FBZ983073 FLR983071:FLV983073 FVN983071:FVR983073 GFJ983071:GFN983073 GPF983071:GPJ983073 GZB983071:GZF983073 HIX983071:HJB983073 HST983071:HSX983073 ICP983071:ICT983073 IML983071:IMP983073 IWH983071:IWL983073 JGD983071:JGH983073 JPZ983071:JQD983073 JZV983071:JZZ983073 KJR983071:KJV983073 KTN983071:KTR983073 LDJ983071:LDN983073 LNF983071:LNJ983073 LXB983071:LXF983073 MGX983071:MHB983073 MQT983071:MQX983073 NAP983071:NAT983073 NKL983071:NKP983073 NUH983071:NUL983073 OED983071:OEH983073 ONZ983071:OOD983073 OXV983071:OXZ983073 PHR983071:PHV983073 PRN983071:PRR983073 QBJ983071:QBN983073 QLF983071:QLJ983073 QVB983071:QVF983073 REX983071:RFB983073 ROT983071:ROX983073 RYP983071:RYT983073 SIL983071:SIP983073 SSH983071:SSL983073 TCD983071:TCH983073 TLZ983071:TMD983073 TVV983071:TVZ983073 UFR983071:UFV983073 UPN983071:UPR983073 UZJ983071:UZN983073 VJF983071:VJJ983073 VTB983071:VTF983073 WCX983071:WDB983073 WMT983071:WMX983073 KD32:KH32 WWP32:WWT32 WMT32:WMX32 WCX32:WDB32 VTB32:VTF32 VJF32:VJJ32 UZJ32:UZN32 UPN32:UPR32 UFR32:UFV32 TVV32:TVZ32 TLZ32:TMD32 TCD32:TCH32 SSH32:SSL32 SIL32:SIP32 RYP32:RYT32 ROT32:ROX32 REX32:RFB32 QVB32:QVF32 QLF32:QLJ32 QBJ32:QBN32 PRN32:PRR32 PHR32:PHV32 OXV32:OXZ32 ONZ32:OOD32 OED32:OEH32 NUH32:NUL32 NKL32:NKP32 NAP32:NAT32 MQT32:MQX32 MGX32:MHB32 LXB32:LXF32 LNF32:LNJ32 LDJ32:LDN32 KTN32:KTR32 KJR32:KJV32 JZV32:JZZ32 JPZ32:JQD32 JGD32:JGH32 IWH32:IWL32 IML32:IMP32 ICP32:ICT32 HST32:HSX32 HIX32:HJB32 GZB32:GZF32 GPF32:GPJ32 GFJ32:GFN32 FVN32:FVR32 FLR32:FLV32 FBV32:FBZ32 ERZ32:ESD32 EID32:EIH32 DYH32:DYL32 DOL32:DOP32 DEP32:DET32 CUT32:CUX32 CKX32:CLB32 CBB32:CBF32 BRF32:BRJ32 BHJ32:BHN32 AXN32:AXR32 ANR32:ANV32 ADV32:ADZ32 TZ32:UD32" xr:uid="{F2617D2B-14CD-48A7-A13C-6EC54B7BDF99}">
      <formula1>"336,673,1009"</formula1>
    </dataValidation>
    <dataValidation type="list" allowBlank="1" showInputMessage="1" showErrorMessage="1" sqref="JR10:JU10 TN10:TQ10 ADJ10:ADM10 ANF10:ANI10 AXB10:AXE10 BGX10:BHA10 BQT10:BQW10 CAP10:CAS10 CKL10:CKO10 CUH10:CUK10 DED10:DEG10 DNZ10:DOC10 DXV10:DXY10 EHR10:EHU10 ERN10:ERQ10 FBJ10:FBM10 FLF10:FLI10 FVB10:FVE10 GEX10:GFA10 GOT10:GOW10 GYP10:GYS10 HIL10:HIO10 HSH10:HSK10 ICD10:ICG10 ILZ10:IMC10 IVV10:IVY10 JFR10:JFU10 JPN10:JPQ10 JZJ10:JZM10 KJF10:KJI10 KTB10:KTE10 LCX10:LDA10 LMT10:LMW10 LWP10:LWS10 MGL10:MGO10 MQH10:MQK10 NAD10:NAG10 NJZ10:NKC10 NTV10:NTY10 ODR10:ODU10 ONN10:ONQ10 OXJ10:OXM10 PHF10:PHI10 PRB10:PRE10 QAX10:QBA10 QKT10:QKW10 QUP10:QUS10 REL10:REO10 ROH10:ROK10 RYD10:RYG10 SHZ10:SIC10 SRV10:SRY10 TBR10:TBU10 TLN10:TLQ10 TVJ10:TVM10 UFF10:UFI10 UPB10:UPE10 UYX10:UZA10 VIT10:VIW10 VSP10:VSS10 WCL10:WCO10 WMH10:WMK10 WWD10:WWG10 V65552:Y65552 JR65552:JU65552 TN65552:TQ65552 ADJ65552:ADM65552 ANF65552:ANI65552 AXB65552:AXE65552 BGX65552:BHA65552 BQT65552:BQW65552 CAP65552:CAS65552 CKL65552:CKO65552 CUH65552:CUK65552 DED65552:DEG65552 DNZ65552:DOC65552 DXV65552:DXY65552 EHR65552:EHU65552 ERN65552:ERQ65552 FBJ65552:FBM65552 FLF65552:FLI65552 FVB65552:FVE65552 GEX65552:GFA65552 GOT65552:GOW65552 GYP65552:GYS65552 HIL65552:HIO65552 HSH65552:HSK65552 ICD65552:ICG65552 ILZ65552:IMC65552 IVV65552:IVY65552 JFR65552:JFU65552 JPN65552:JPQ65552 JZJ65552:JZM65552 KJF65552:KJI65552 KTB65552:KTE65552 LCX65552:LDA65552 LMT65552:LMW65552 LWP65552:LWS65552 MGL65552:MGO65552 MQH65552:MQK65552 NAD65552:NAG65552 NJZ65552:NKC65552 NTV65552:NTY65552 ODR65552:ODU65552 ONN65552:ONQ65552 OXJ65552:OXM65552 PHF65552:PHI65552 PRB65552:PRE65552 QAX65552:QBA65552 QKT65552:QKW65552 QUP65552:QUS65552 REL65552:REO65552 ROH65552:ROK65552 RYD65552:RYG65552 SHZ65552:SIC65552 SRV65552:SRY65552 TBR65552:TBU65552 TLN65552:TLQ65552 TVJ65552:TVM65552 UFF65552:UFI65552 UPB65552:UPE65552 UYX65552:UZA65552 VIT65552:VIW65552 VSP65552:VSS65552 WCL65552:WCO65552 WMH65552:WMK65552 WWD65552:WWG65552 V131088:Y131088 JR131088:JU131088 TN131088:TQ131088 ADJ131088:ADM131088 ANF131088:ANI131088 AXB131088:AXE131088 BGX131088:BHA131088 BQT131088:BQW131088 CAP131088:CAS131088 CKL131088:CKO131088 CUH131088:CUK131088 DED131088:DEG131088 DNZ131088:DOC131088 DXV131088:DXY131088 EHR131088:EHU131088 ERN131088:ERQ131088 FBJ131088:FBM131088 FLF131088:FLI131088 FVB131088:FVE131088 GEX131088:GFA131088 GOT131088:GOW131088 GYP131088:GYS131088 HIL131088:HIO131088 HSH131088:HSK131088 ICD131088:ICG131088 ILZ131088:IMC131088 IVV131088:IVY131088 JFR131088:JFU131088 JPN131088:JPQ131088 JZJ131088:JZM131088 KJF131088:KJI131088 KTB131088:KTE131088 LCX131088:LDA131088 LMT131088:LMW131088 LWP131088:LWS131088 MGL131088:MGO131088 MQH131088:MQK131088 NAD131088:NAG131088 NJZ131088:NKC131088 NTV131088:NTY131088 ODR131088:ODU131088 ONN131088:ONQ131088 OXJ131088:OXM131088 PHF131088:PHI131088 PRB131088:PRE131088 QAX131088:QBA131088 QKT131088:QKW131088 QUP131088:QUS131088 REL131088:REO131088 ROH131088:ROK131088 RYD131088:RYG131088 SHZ131088:SIC131088 SRV131088:SRY131088 TBR131088:TBU131088 TLN131088:TLQ131088 TVJ131088:TVM131088 UFF131088:UFI131088 UPB131088:UPE131088 UYX131088:UZA131088 VIT131088:VIW131088 VSP131088:VSS131088 WCL131088:WCO131088 WMH131088:WMK131088 WWD131088:WWG131088 V196624:Y196624 JR196624:JU196624 TN196624:TQ196624 ADJ196624:ADM196624 ANF196624:ANI196624 AXB196624:AXE196624 BGX196624:BHA196624 BQT196624:BQW196624 CAP196624:CAS196624 CKL196624:CKO196624 CUH196624:CUK196624 DED196624:DEG196624 DNZ196624:DOC196624 DXV196624:DXY196624 EHR196624:EHU196624 ERN196624:ERQ196624 FBJ196624:FBM196624 FLF196624:FLI196624 FVB196624:FVE196624 GEX196624:GFA196624 GOT196624:GOW196624 GYP196624:GYS196624 HIL196624:HIO196624 HSH196624:HSK196624 ICD196624:ICG196624 ILZ196624:IMC196624 IVV196624:IVY196624 JFR196624:JFU196624 JPN196624:JPQ196624 JZJ196624:JZM196624 KJF196624:KJI196624 KTB196624:KTE196624 LCX196624:LDA196624 LMT196624:LMW196624 LWP196624:LWS196624 MGL196624:MGO196624 MQH196624:MQK196624 NAD196624:NAG196624 NJZ196624:NKC196624 NTV196624:NTY196624 ODR196624:ODU196624 ONN196624:ONQ196624 OXJ196624:OXM196624 PHF196624:PHI196624 PRB196624:PRE196624 QAX196624:QBA196624 QKT196624:QKW196624 QUP196624:QUS196624 REL196624:REO196624 ROH196624:ROK196624 RYD196624:RYG196624 SHZ196624:SIC196624 SRV196624:SRY196624 TBR196624:TBU196624 TLN196624:TLQ196624 TVJ196624:TVM196624 UFF196624:UFI196624 UPB196624:UPE196624 UYX196624:UZA196624 VIT196624:VIW196624 VSP196624:VSS196624 WCL196624:WCO196624 WMH196624:WMK196624 WWD196624:WWG196624 V262160:Y262160 JR262160:JU262160 TN262160:TQ262160 ADJ262160:ADM262160 ANF262160:ANI262160 AXB262160:AXE262160 BGX262160:BHA262160 BQT262160:BQW262160 CAP262160:CAS262160 CKL262160:CKO262160 CUH262160:CUK262160 DED262160:DEG262160 DNZ262160:DOC262160 DXV262160:DXY262160 EHR262160:EHU262160 ERN262160:ERQ262160 FBJ262160:FBM262160 FLF262160:FLI262160 FVB262160:FVE262160 GEX262160:GFA262160 GOT262160:GOW262160 GYP262160:GYS262160 HIL262160:HIO262160 HSH262160:HSK262160 ICD262160:ICG262160 ILZ262160:IMC262160 IVV262160:IVY262160 JFR262160:JFU262160 JPN262160:JPQ262160 JZJ262160:JZM262160 KJF262160:KJI262160 KTB262160:KTE262160 LCX262160:LDA262160 LMT262160:LMW262160 LWP262160:LWS262160 MGL262160:MGO262160 MQH262160:MQK262160 NAD262160:NAG262160 NJZ262160:NKC262160 NTV262160:NTY262160 ODR262160:ODU262160 ONN262160:ONQ262160 OXJ262160:OXM262160 PHF262160:PHI262160 PRB262160:PRE262160 QAX262160:QBA262160 QKT262160:QKW262160 QUP262160:QUS262160 REL262160:REO262160 ROH262160:ROK262160 RYD262160:RYG262160 SHZ262160:SIC262160 SRV262160:SRY262160 TBR262160:TBU262160 TLN262160:TLQ262160 TVJ262160:TVM262160 UFF262160:UFI262160 UPB262160:UPE262160 UYX262160:UZA262160 VIT262160:VIW262160 VSP262160:VSS262160 WCL262160:WCO262160 WMH262160:WMK262160 WWD262160:WWG262160 V327696:Y327696 JR327696:JU327696 TN327696:TQ327696 ADJ327696:ADM327696 ANF327696:ANI327696 AXB327696:AXE327696 BGX327696:BHA327696 BQT327696:BQW327696 CAP327696:CAS327696 CKL327696:CKO327696 CUH327696:CUK327696 DED327696:DEG327696 DNZ327696:DOC327696 DXV327696:DXY327696 EHR327696:EHU327696 ERN327696:ERQ327696 FBJ327696:FBM327696 FLF327696:FLI327696 FVB327696:FVE327696 GEX327696:GFA327696 GOT327696:GOW327696 GYP327696:GYS327696 HIL327696:HIO327696 HSH327696:HSK327696 ICD327696:ICG327696 ILZ327696:IMC327696 IVV327696:IVY327696 JFR327696:JFU327696 JPN327696:JPQ327696 JZJ327696:JZM327696 KJF327696:KJI327696 KTB327696:KTE327696 LCX327696:LDA327696 LMT327696:LMW327696 LWP327696:LWS327696 MGL327696:MGO327696 MQH327696:MQK327696 NAD327696:NAG327696 NJZ327696:NKC327696 NTV327696:NTY327696 ODR327696:ODU327696 ONN327696:ONQ327696 OXJ327696:OXM327696 PHF327696:PHI327696 PRB327696:PRE327696 QAX327696:QBA327696 QKT327696:QKW327696 QUP327696:QUS327696 REL327696:REO327696 ROH327696:ROK327696 RYD327696:RYG327696 SHZ327696:SIC327696 SRV327696:SRY327696 TBR327696:TBU327696 TLN327696:TLQ327696 TVJ327696:TVM327696 UFF327696:UFI327696 UPB327696:UPE327696 UYX327696:UZA327696 VIT327696:VIW327696 VSP327696:VSS327696 WCL327696:WCO327696 WMH327696:WMK327696 WWD327696:WWG327696 V393232:Y393232 JR393232:JU393232 TN393232:TQ393232 ADJ393232:ADM393232 ANF393232:ANI393232 AXB393232:AXE393232 BGX393232:BHA393232 BQT393232:BQW393232 CAP393232:CAS393232 CKL393232:CKO393232 CUH393232:CUK393232 DED393232:DEG393232 DNZ393232:DOC393232 DXV393232:DXY393232 EHR393232:EHU393232 ERN393232:ERQ393232 FBJ393232:FBM393232 FLF393232:FLI393232 FVB393232:FVE393232 GEX393232:GFA393232 GOT393232:GOW393232 GYP393232:GYS393232 HIL393232:HIO393232 HSH393232:HSK393232 ICD393232:ICG393232 ILZ393232:IMC393232 IVV393232:IVY393232 JFR393232:JFU393232 JPN393232:JPQ393232 JZJ393232:JZM393232 KJF393232:KJI393232 KTB393232:KTE393232 LCX393232:LDA393232 LMT393232:LMW393232 LWP393232:LWS393232 MGL393232:MGO393232 MQH393232:MQK393232 NAD393232:NAG393232 NJZ393232:NKC393232 NTV393232:NTY393232 ODR393232:ODU393232 ONN393232:ONQ393232 OXJ393232:OXM393232 PHF393232:PHI393232 PRB393232:PRE393232 QAX393232:QBA393232 QKT393232:QKW393232 QUP393232:QUS393232 REL393232:REO393232 ROH393232:ROK393232 RYD393232:RYG393232 SHZ393232:SIC393232 SRV393232:SRY393232 TBR393232:TBU393232 TLN393232:TLQ393232 TVJ393232:TVM393232 UFF393232:UFI393232 UPB393232:UPE393232 UYX393232:UZA393232 VIT393232:VIW393232 VSP393232:VSS393232 WCL393232:WCO393232 WMH393232:WMK393232 WWD393232:WWG393232 V458768:Y458768 JR458768:JU458768 TN458768:TQ458768 ADJ458768:ADM458768 ANF458768:ANI458768 AXB458768:AXE458768 BGX458768:BHA458768 BQT458768:BQW458768 CAP458768:CAS458768 CKL458768:CKO458768 CUH458768:CUK458768 DED458768:DEG458768 DNZ458768:DOC458768 DXV458768:DXY458768 EHR458768:EHU458768 ERN458768:ERQ458768 FBJ458768:FBM458768 FLF458768:FLI458768 FVB458768:FVE458768 GEX458768:GFA458768 GOT458768:GOW458768 GYP458768:GYS458768 HIL458768:HIO458768 HSH458768:HSK458768 ICD458768:ICG458768 ILZ458768:IMC458768 IVV458768:IVY458768 JFR458768:JFU458768 JPN458768:JPQ458768 JZJ458768:JZM458768 KJF458768:KJI458768 KTB458768:KTE458768 LCX458768:LDA458768 LMT458768:LMW458768 LWP458768:LWS458768 MGL458768:MGO458768 MQH458768:MQK458768 NAD458768:NAG458768 NJZ458768:NKC458768 NTV458768:NTY458768 ODR458768:ODU458768 ONN458768:ONQ458768 OXJ458768:OXM458768 PHF458768:PHI458768 PRB458768:PRE458768 QAX458768:QBA458768 QKT458768:QKW458768 QUP458768:QUS458768 REL458768:REO458768 ROH458768:ROK458768 RYD458768:RYG458768 SHZ458768:SIC458768 SRV458768:SRY458768 TBR458768:TBU458768 TLN458768:TLQ458768 TVJ458768:TVM458768 UFF458768:UFI458768 UPB458768:UPE458768 UYX458768:UZA458768 VIT458768:VIW458768 VSP458768:VSS458768 WCL458768:WCO458768 WMH458768:WMK458768 WWD458768:WWG458768 V524304:Y524304 JR524304:JU524304 TN524304:TQ524304 ADJ524304:ADM524304 ANF524304:ANI524304 AXB524304:AXE524304 BGX524304:BHA524304 BQT524304:BQW524304 CAP524304:CAS524304 CKL524304:CKO524304 CUH524304:CUK524304 DED524304:DEG524304 DNZ524304:DOC524304 DXV524304:DXY524304 EHR524304:EHU524304 ERN524304:ERQ524304 FBJ524304:FBM524304 FLF524304:FLI524304 FVB524304:FVE524304 GEX524304:GFA524304 GOT524304:GOW524304 GYP524304:GYS524304 HIL524304:HIO524304 HSH524304:HSK524304 ICD524304:ICG524304 ILZ524304:IMC524304 IVV524304:IVY524304 JFR524304:JFU524304 JPN524304:JPQ524304 JZJ524304:JZM524304 KJF524304:KJI524304 KTB524304:KTE524304 LCX524304:LDA524304 LMT524304:LMW524304 LWP524304:LWS524304 MGL524304:MGO524304 MQH524304:MQK524304 NAD524304:NAG524304 NJZ524304:NKC524304 NTV524304:NTY524304 ODR524304:ODU524304 ONN524304:ONQ524304 OXJ524304:OXM524304 PHF524304:PHI524304 PRB524304:PRE524304 QAX524304:QBA524304 QKT524304:QKW524304 QUP524304:QUS524304 REL524304:REO524304 ROH524304:ROK524304 RYD524304:RYG524304 SHZ524304:SIC524304 SRV524304:SRY524304 TBR524304:TBU524304 TLN524304:TLQ524304 TVJ524304:TVM524304 UFF524304:UFI524304 UPB524304:UPE524304 UYX524304:UZA524304 VIT524304:VIW524304 VSP524304:VSS524304 WCL524304:WCO524304 WMH524304:WMK524304 WWD524304:WWG524304 V589840:Y589840 JR589840:JU589840 TN589840:TQ589840 ADJ589840:ADM589840 ANF589840:ANI589840 AXB589840:AXE589840 BGX589840:BHA589840 BQT589840:BQW589840 CAP589840:CAS589840 CKL589840:CKO589840 CUH589840:CUK589840 DED589840:DEG589840 DNZ589840:DOC589840 DXV589840:DXY589840 EHR589840:EHU589840 ERN589840:ERQ589840 FBJ589840:FBM589840 FLF589840:FLI589840 FVB589840:FVE589840 GEX589840:GFA589840 GOT589840:GOW589840 GYP589840:GYS589840 HIL589840:HIO589840 HSH589840:HSK589840 ICD589840:ICG589840 ILZ589840:IMC589840 IVV589840:IVY589840 JFR589840:JFU589840 JPN589840:JPQ589840 JZJ589840:JZM589840 KJF589840:KJI589840 KTB589840:KTE589840 LCX589840:LDA589840 LMT589840:LMW589840 LWP589840:LWS589840 MGL589840:MGO589840 MQH589840:MQK589840 NAD589840:NAG589840 NJZ589840:NKC589840 NTV589840:NTY589840 ODR589840:ODU589840 ONN589840:ONQ589840 OXJ589840:OXM589840 PHF589840:PHI589840 PRB589840:PRE589840 QAX589840:QBA589840 QKT589840:QKW589840 QUP589840:QUS589840 REL589840:REO589840 ROH589840:ROK589840 RYD589840:RYG589840 SHZ589840:SIC589840 SRV589840:SRY589840 TBR589840:TBU589840 TLN589840:TLQ589840 TVJ589840:TVM589840 UFF589840:UFI589840 UPB589840:UPE589840 UYX589840:UZA589840 VIT589840:VIW589840 VSP589840:VSS589840 WCL589840:WCO589840 WMH589840:WMK589840 WWD589840:WWG589840 V655376:Y655376 JR655376:JU655376 TN655376:TQ655376 ADJ655376:ADM655376 ANF655376:ANI655376 AXB655376:AXE655376 BGX655376:BHA655376 BQT655376:BQW655376 CAP655376:CAS655376 CKL655376:CKO655376 CUH655376:CUK655376 DED655376:DEG655376 DNZ655376:DOC655376 DXV655376:DXY655376 EHR655376:EHU655376 ERN655376:ERQ655376 FBJ655376:FBM655376 FLF655376:FLI655376 FVB655376:FVE655376 GEX655376:GFA655376 GOT655376:GOW655376 GYP655376:GYS655376 HIL655376:HIO655376 HSH655376:HSK655376 ICD655376:ICG655376 ILZ655376:IMC655376 IVV655376:IVY655376 JFR655376:JFU655376 JPN655376:JPQ655376 JZJ655376:JZM655376 KJF655376:KJI655376 KTB655376:KTE655376 LCX655376:LDA655376 LMT655376:LMW655376 LWP655376:LWS655376 MGL655376:MGO655376 MQH655376:MQK655376 NAD655376:NAG655376 NJZ655376:NKC655376 NTV655376:NTY655376 ODR655376:ODU655376 ONN655376:ONQ655376 OXJ655376:OXM655376 PHF655376:PHI655376 PRB655376:PRE655376 QAX655376:QBA655376 QKT655376:QKW655376 QUP655376:QUS655376 REL655376:REO655376 ROH655376:ROK655376 RYD655376:RYG655376 SHZ655376:SIC655376 SRV655376:SRY655376 TBR655376:TBU655376 TLN655376:TLQ655376 TVJ655376:TVM655376 UFF655376:UFI655376 UPB655376:UPE655376 UYX655376:UZA655376 VIT655376:VIW655376 VSP655376:VSS655376 WCL655376:WCO655376 WMH655376:WMK655376 WWD655376:WWG655376 V720912:Y720912 JR720912:JU720912 TN720912:TQ720912 ADJ720912:ADM720912 ANF720912:ANI720912 AXB720912:AXE720912 BGX720912:BHA720912 BQT720912:BQW720912 CAP720912:CAS720912 CKL720912:CKO720912 CUH720912:CUK720912 DED720912:DEG720912 DNZ720912:DOC720912 DXV720912:DXY720912 EHR720912:EHU720912 ERN720912:ERQ720912 FBJ720912:FBM720912 FLF720912:FLI720912 FVB720912:FVE720912 GEX720912:GFA720912 GOT720912:GOW720912 GYP720912:GYS720912 HIL720912:HIO720912 HSH720912:HSK720912 ICD720912:ICG720912 ILZ720912:IMC720912 IVV720912:IVY720912 JFR720912:JFU720912 JPN720912:JPQ720912 JZJ720912:JZM720912 KJF720912:KJI720912 KTB720912:KTE720912 LCX720912:LDA720912 LMT720912:LMW720912 LWP720912:LWS720912 MGL720912:MGO720912 MQH720912:MQK720912 NAD720912:NAG720912 NJZ720912:NKC720912 NTV720912:NTY720912 ODR720912:ODU720912 ONN720912:ONQ720912 OXJ720912:OXM720912 PHF720912:PHI720912 PRB720912:PRE720912 QAX720912:QBA720912 QKT720912:QKW720912 QUP720912:QUS720912 REL720912:REO720912 ROH720912:ROK720912 RYD720912:RYG720912 SHZ720912:SIC720912 SRV720912:SRY720912 TBR720912:TBU720912 TLN720912:TLQ720912 TVJ720912:TVM720912 UFF720912:UFI720912 UPB720912:UPE720912 UYX720912:UZA720912 VIT720912:VIW720912 VSP720912:VSS720912 WCL720912:WCO720912 WMH720912:WMK720912 WWD720912:WWG720912 V786448:Y786448 JR786448:JU786448 TN786448:TQ786448 ADJ786448:ADM786448 ANF786448:ANI786448 AXB786448:AXE786448 BGX786448:BHA786448 BQT786448:BQW786448 CAP786448:CAS786448 CKL786448:CKO786448 CUH786448:CUK786448 DED786448:DEG786448 DNZ786448:DOC786448 DXV786448:DXY786448 EHR786448:EHU786448 ERN786448:ERQ786448 FBJ786448:FBM786448 FLF786448:FLI786448 FVB786448:FVE786448 GEX786448:GFA786448 GOT786448:GOW786448 GYP786448:GYS786448 HIL786448:HIO786448 HSH786448:HSK786448 ICD786448:ICG786448 ILZ786448:IMC786448 IVV786448:IVY786448 JFR786448:JFU786448 JPN786448:JPQ786448 JZJ786448:JZM786448 KJF786448:KJI786448 KTB786448:KTE786448 LCX786448:LDA786448 LMT786448:LMW786448 LWP786448:LWS786448 MGL786448:MGO786448 MQH786448:MQK786448 NAD786448:NAG786448 NJZ786448:NKC786448 NTV786448:NTY786448 ODR786448:ODU786448 ONN786448:ONQ786448 OXJ786448:OXM786448 PHF786448:PHI786448 PRB786448:PRE786448 QAX786448:QBA786448 QKT786448:QKW786448 QUP786448:QUS786448 REL786448:REO786448 ROH786448:ROK786448 RYD786448:RYG786448 SHZ786448:SIC786448 SRV786448:SRY786448 TBR786448:TBU786448 TLN786448:TLQ786448 TVJ786448:TVM786448 UFF786448:UFI786448 UPB786448:UPE786448 UYX786448:UZA786448 VIT786448:VIW786448 VSP786448:VSS786448 WCL786448:WCO786448 WMH786448:WMK786448 WWD786448:WWG786448 V851984:Y851984 JR851984:JU851984 TN851984:TQ851984 ADJ851984:ADM851984 ANF851984:ANI851984 AXB851984:AXE851984 BGX851984:BHA851984 BQT851984:BQW851984 CAP851984:CAS851984 CKL851984:CKO851984 CUH851984:CUK851984 DED851984:DEG851984 DNZ851984:DOC851984 DXV851984:DXY851984 EHR851984:EHU851984 ERN851984:ERQ851984 FBJ851984:FBM851984 FLF851984:FLI851984 FVB851984:FVE851984 GEX851984:GFA851984 GOT851984:GOW851984 GYP851984:GYS851984 HIL851984:HIO851984 HSH851984:HSK851984 ICD851984:ICG851984 ILZ851984:IMC851984 IVV851984:IVY851984 JFR851984:JFU851984 JPN851984:JPQ851984 JZJ851984:JZM851984 KJF851984:KJI851984 KTB851984:KTE851984 LCX851984:LDA851984 LMT851984:LMW851984 LWP851984:LWS851984 MGL851984:MGO851984 MQH851984:MQK851984 NAD851984:NAG851984 NJZ851984:NKC851984 NTV851984:NTY851984 ODR851984:ODU851984 ONN851984:ONQ851984 OXJ851984:OXM851984 PHF851984:PHI851984 PRB851984:PRE851984 QAX851984:QBA851984 QKT851984:QKW851984 QUP851984:QUS851984 REL851984:REO851984 ROH851984:ROK851984 RYD851984:RYG851984 SHZ851984:SIC851984 SRV851984:SRY851984 TBR851984:TBU851984 TLN851984:TLQ851984 TVJ851984:TVM851984 UFF851984:UFI851984 UPB851984:UPE851984 UYX851984:UZA851984 VIT851984:VIW851984 VSP851984:VSS851984 WCL851984:WCO851984 WMH851984:WMK851984 WWD851984:WWG851984 V917520:Y917520 JR917520:JU917520 TN917520:TQ917520 ADJ917520:ADM917520 ANF917520:ANI917520 AXB917520:AXE917520 BGX917520:BHA917520 BQT917520:BQW917520 CAP917520:CAS917520 CKL917520:CKO917520 CUH917520:CUK917520 DED917520:DEG917520 DNZ917520:DOC917520 DXV917520:DXY917520 EHR917520:EHU917520 ERN917520:ERQ917520 FBJ917520:FBM917520 FLF917520:FLI917520 FVB917520:FVE917520 GEX917520:GFA917520 GOT917520:GOW917520 GYP917520:GYS917520 HIL917520:HIO917520 HSH917520:HSK917520 ICD917520:ICG917520 ILZ917520:IMC917520 IVV917520:IVY917520 JFR917520:JFU917520 JPN917520:JPQ917520 JZJ917520:JZM917520 KJF917520:KJI917520 KTB917520:KTE917520 LCX917520:LDA917520 LMT917520:LMW917520 LWP917520:LWS917520 MGL917520:MGO917520 MQH917520:MQK917520 NAD917520:NAG917520 NJZ917520:NKC917520 NTV917520:NTY917520 ODR917520:ODU917520 ONN917520:ONQ917520 OXJ917520:OXM917520 PHF917520:PHI917520 PRB917520:PRE917520 QAX917520:QBA917520 QKT917520:QKW917520 QUP917520:QUS917520 REL917520:REO917520 ROH917520:ROK917520 RYD917520:RYG917520 SHZ917520:SIC917520 SRV917520:SRY917520 TBR917520:TBU917520 TLN917520:TLQ917520 TVJ917520:TVM917520 UFF917520:UFI917520 UPB917520:UPE917520 UYX917520:UZA917520 VIT917520:VIW917520 VSP917520:VSS917520 WCL917520:WCO917520 WMH917520:WMK917520 WWD917520:WWG917520 V983056:Y983056 JR983056:JU983056 TN983056:TQ983056 ADJ983056:ADM983056 ANF983056:ANI983056 AXB983056:AXE983056 BGX983056:BHA983056 BQT983056:BQW983056 CAP983056:CAS983056 CKL983056:CKO983056 CUH983056:CUK983056 DED983056:DEG983056 DNZ983056:DOC983056 DXV983056:DXY983056 EHR983056:EHU983056 ERN983056:ERQ983056 FBJ983056:FBM983056 FLF983056:FLI983056 FVB983056:FVE983056 GEX983056:GFA983056 GOT983056:GOW983056 GYP983056:GYS983056 HIL983056:HIO983056 HSH983056:HSK983056 ICD983056:ICG983056 ILZ983056:IMC983056 IVV983056:IVY983056 JFR983056:JFU983056 JPN983056:JPQ983056 JZJ983056:JZM983056 KJF983056:KJI983056 KTB983056:KTE983056 LCX983056:LDA983056 LMT983056:LMW983056 LWP983056:LWS983056 MGL983056:MGO983056 MQH983056:MQK983056 NAD983056:NAG983056 NJZ983056:NKC983056 NTV983056:NTY983056 ODR983056:ODU983056 ONN983056:ONQ983056 OXJ983056:OXM983056 PHF983056:PHI983056 PRB983056:PRE983056 QAX983056:QBA983056 QKT983056:QKW983056 QUP983056:QUS983056 REL983056:REO983056 ROH983056:ROK983056 RYD983056:RYG983056 SHZ983056:SIC983056 SRV983056:SRY983056 TBR983056:TBU983056 TLN983056:TLQ983056 TVJ983056:TVM983056 UFF983056:UFI983056 UPB983056:UPE983056 UYX983056:UZA983056 VIT983056:VIW983056 VSP983056:VSS983056 WCL983056:WCO983056 WMH983056:WMK983056 WWD983056:WWG983056 Y10 V9:X10" xr:uid="{A6439778-1727-4571-BCAE-27E2D1F3B4A5}">
      <formula1>"様,御中"</formula1>
    </dataValidation>
  </dataValidations>
  <printOptions horizontalCentered="1"/>
  <pageMargins left="0.7" right="0.7" top="0.75" bottom="0.75" header="0.3" footer="0.3"/>
  <pageSetup paperSize="9" scale="7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DCA3E-642C-43CF-9852-BD4D25ACAC26}">
  <sheetPr codeName="Sheet3">
    <pageSetUpPr fitToPage="1"/>
  </sheetPr>
  <dimension ref="A1:CS109"/>
  <sheetViews>
    <sheetView showGridLines="0" view="pageBreakPreview" topLeftCell="A17" zoomScale="90" zoomScaleNormal="90" zoomScaleSheetLayoutView="90" workbookViewId="0">
      <selection activeCell="H5" sqref="H5:K5"/>
    </sheetView>
  </sheetViews>
  <sheetFormatPr defaultColWidth="1.88671875" defaultRowHeight="13.2"/>
  <cols>
    <col min="1" max="1" width="2.109375" style="132" customWidth="1"/>
    <col min="2" max="35" width="2" style="132" customWidth="1"/>
    <col min="36" max="36" width="2.88671875" style="132" customWidth="1"/>
    <col min="37" max="40" width="2" style="132" customWidth="1"/>
    <col min="41" max="47" width="1.88671875" style="132" customWidth="1"/>
    <col min="48" max="48" width="3.33203125" style="132" customWidth="1"/>
    <col min="49" max="55" width="1.88671875" style="132" customWidth="1"/>
    <col min="56" max="61" width="1.88671875" style="132"/>
    <col min="62" max="63" width="1.88671875" style="132" customWidth="1"/>
    <col min="64" max="64" width="1.88671875" style="132"/>
    <col min="65" max="65" width="1.88671875" style="132" customWidth="1"/>
    <col min="66" max="66" width="1.88671875" style="132"/>
    <col min="67" max="67" width="1.88671875" style="132" customWidth="1"/>
    <col min="68" max="68" width="1.88671875" style="132"/>
    <col min="69" max="71" width="1.88671875" style="132" customWidth="1"/>
    <col min="72" max="72" width="1.88671875" style="132"/>
    <col min="73" max="73" width="1.88671875" style="132" customWidth="1"/>
    <col min="74" max="256" width="1.88671875" style="132"/>
    <col min="257" max="257" width="2.109375" style="132" customWidth="1"/>
    <col min="258" max="296" width="2" style="132" customWidth="1"/>
    <col min="297" max="512" width="1.88671875" style="132"/>
    <col min="513" max="513" width="2.109375" style="132" customWidth="1"/>
    <col min="514" max="552" width="2" style="132" customWidth="1"/>
    <col min="553" max="768" width="1.88671875" style="132"/>
    <col min="769" max="769" width="2.109375" style="132" customWidth="1"/>
    <col min="770" max="808" width="2" style="132" customWidth="1"/>
    <col min="809" max="1024" width="1.88671875" style="132"/>
    <col min="1025" max="1025" width="2.109375" style="132" customWidth="1"/>
    <col min="1026" max="1064" width="2" style="132" customWidth="1"/>
    <col min="1065" max="1280" width="1.88671875" style="132"/>
    <col min="1281" max="1281" width="2.109375" style="132" customWidth="1"/>
    <col min="1282" max="1320" width="2" style="132" customWidth="1"/>
    <col min="1321" max="1536" width="1.88671875" style="132"/>
    <col min="1537" max="1537" width="2.109375" style="132" customWidth="1"/>
    <col min="1538" max="1576" width="2" style="132" customWidth="1"/>
    <col min="1577" max="1792" width="1.88671875" style="132"/>
    <col min="1793" max="1793" width="2.109375" style="132" customWidth="1"/>
    <col min="1794" max="1832" width="2" style="132" customWidth="1"/>
    <col min="1833" max="2048" width="1.88671875" style="132"/>
    <col min="2049" max="2049" width="2.109375" style="132" customWidth="1"/>
    <col min="2050" max="2088" width="2" style="132" customWidth="1"/>
    <col min="2089" max="2304" width="1.88671875" style="132"/>
    <col min="2305" max="2305" width="2.109375" style="132" customWidth="1"/>
    <col min="2306" max="2344" width="2" style="132" customWidth="1"/>
    <col min="2345" max="2560" width="1.88671875" style="132"/>
    <col min="2561" max="2561" width="2.109375" style="132" customWidth="1"/>
    <col min="2562" max="2600" width="2" style="132" customWidth="1"/>
    <col min="2601" max="2816" width="1.88671875" style="132"/>
    <col min="2817" max="2817" width="2.109375" style="132" customWidth="1"/>
    <col min="2818" max="2856" width="2" style="132" customWidth="1"/>
    <col min="2857" max="3072" width="1.88671875" style="132"/>
    <col min="3073" max="3073" width="2.109375" style="132" customWidth="1"/>
    <col min="3074" max="3112" width="2" style="132" customWidth="1"/>
    <col min="3113" max="3328" width="1.88671875" style="132"/>
    <col min="3329" max="3329" width="2.109375" style="132" customWidth="1"/>
    <col min="3330" max="3368" width="2" style="132" customWidth="1"/>
    <col min="3369" max="3584" width="1.88671875" style="132"/>
    <col min="3585" max="3585" width="2.109375" style="132" customWidth="1"/>
    <col min="3586" max="3624" width="2" style="132" customWidth="1"/>
    <col min="3625" max="3840" width="1.88671875" style="132"/>
    <col min="3841" max="3841" width="2.109375" style="132" customWidth="1"/>
    <col min="3842" max="3880" width="2" style="132" customWidth="1"/>
    <col min="3881" max="4096" width="1.88671875" style="132"/>
    <col min="4097" max="4097" width="2.109375" style="132" customWidth="1"/>
    <col min="4098" max="4136" width="2" style="132" customWidth="1"/>
    <col min="4137" max="4352" width="1.88671875" style="132"/>
    <col min="4353" max="4353" width="2.109375" style="132" customWidth="1"/>
    <col min="4354" max="4392" width="2" style="132" customWidth="1"/>
    <col min="4393" max="4608" width="1.88671875" style="132"/>
    <col min="4609" max="4609" width="2.109375" style="132" customWidth="1"/>
    <col min="4610" max="4648" width="2" style="132" customWidth="1"/>
    <col min="4649" max="4864" width="1.88671875" style="132"/>
    <col min="4865" max="4865" width="2.109375" style="132" customWidth="1"/>
    <col min="4866" max="4904" width="2" style="132" customWidth="1"/>
    <col min="4905" max="5120" width="1.88671875" style="132"/>
    <col min="5121" max="5121" width="2.109375" style="132" customWidth="1"/>
    <col min="5122" max="5160" width="2" style="132" customWidth="1"/>
    <col min="5161" max="5376" width="1.88671875" style="132"/>
    <col min="5377" max="5377" width="2.109375" style="132" customWidth="1"/>
    <col min="5378" max="5416" width="2" style="132" customWidth="1"/>
    <col min="5417" max="5632" width="1.88671875" style="132"/>
    <col min="5633" max="5633" width="2.109375" style="132" customWidth="1"/>
    <col min="5634" max="5672" width="2" style="132" customWidth="1"/>
    <col min="5673" max="5888" width="1.88671875" style="132"/>
    <col min="5889" max="5889" width="2.109375" style="132" customWidth="1"/>
    <col min="5890" max="5928" width="2" style="132" customWidth="1"/>
    <col min="5929" max="6144" width="1.88671875" style="132"/>
    <col min="6145" max="6145" width="2.109375" style="132" customWidth="1"/>
    <col min="6146" max="6184" width="2" style="132" customWidth="1"/>
    <col min="6185" max="6400" width="1.88671875" style="132"/>
    <col min="6401" max="6401" width="2.109375" style="132" customWidth="1"/>
    <col min="6402" max="6440" width="2" style="132" customWidth="1"/>
    <col min="6441" max="6656" width="1.88671875" style="132"/>
    <col min="6657" max="6657" width="2.109375" style="132" customWidth="1"/>
    <col min="6658" max="6696" width="2" style="132" customWidth="1"/>
    <col min="6697" max="6912" width="1.88671875" style="132"/>
    <col min="6913" max="6913" width="2.109375" style="132" customWidth="1"/>
    <col min="6914" max="6952" width="2" style="132" customWidth="1"/>
    <col min="6953" max="7168" width="1.88671875" style="132"/>
    <col min="7169" max="7169" width="2.109375" style="132" customWidth="1"/>
    <col min="7170" max="7208" width="2" style="132" customWidth="1"/>
    <col min="7209" max="7424" width="1.88671875" style="132"/>
    <col min="7425" max="7425" width="2.109375" style="132" customWidth="1"/>
    <col min="7426" max="7464" width="2" style="132" customWidth="1"/>
    <col min="7465" max="7680" width="1.88671875" style="132"/>
    <col min="7681" max="7681" width="2.109375" style="132" customWidth="1"/>
    <col min="7682" max="7720" width="2" style="132" customWidth="1"/>
    <col min="7721" max="7936" width="1.88671875" style="132"/>
    <col min="7937" max="7937" width="2.109375" style="132" customWidth="1"/>
    <col min="7938" max="7976" width="2" style="132" customWidth="1"/>
    <col min="7977" max="8192" width="1.88671875" style="132"/>
    <col min="8193" max="8193" width="2.109375" style="132" customWidth="1"/>
    <col min="8194" max="8232" width="2" style="132" customWidth="1"/>
    <col min="8233" max="8448" width="1.88671875" style="132"/>
    <col min="8449" max="8449" width="2.109375" style="132" customWidth="1"/>
    <col min="8450" max="8488" width="2" style="132" customWidth="1"/>
    <col min="8489" max="8704" width="1.88671875" style="132"/>
    <col min="8705" max="8705" width="2.109375" style="132" customWidth="1"/>
    <col min="8706" max="8744" width="2" style="132" customWidth="1"/>
    <col min="8745" max="8960" width="1.88671875" style="132"/>
    <col min="8961" max="8961" width="2.109375" style="132" customWidth="1"/>
    <col min="8962" max="9000" width="2" style="132" customWidth="1"/>
    <col min="9001" max="9216" width="1.88671875" style="132"/>
    <col min="9217" max="9217" width="2.109375" style="132" customWidth="1"/>
    <col min="9218" max="9256" width="2" style="132" customWidth="1"/>
    <col min="9257" max="9472" width="1.88671875" style="132"/>
    <col min="9473" max="9473" width="2.109375" style="132" customWidth="1"/>
    <col min="9474" max="9512" width="2" style="132" customWidth="1"/>
    <col min="9513" max="9728" width="1.88671875" style="132"/>
    <col min="9729" max="9729" width="2.109375" style="132" customWidth="1"/>
    <col min="9730" max="9768" width="2" style="132" customWidth="1"/>
    <col min="9769" max="9984" width="1.88671875" style="132"/>
    <col min="9985" max="9985" width="2.109375" style="132" customWidth="1"/>
    <col min="9986" max="10024" width="2" style="132" customWidth="1"/>
    <col min="10025" max="10240" width="1.88671875" style="132"/>
    <col min="10241" max="10241" width="2.109375" style="132" customWidth="1"/>
    <col min="10242" max="10280" width="2" style="132" customWidth="1"/>
    <col min="10281" max="10496" width="1.88671875" style="132"/>
    <col min="10497" max="10497" width="2.109375" style="132" customWidth="1"/>
    <col min="10498" max="10536" width="2" style="132" customWidth="1"/>
    <col min="10537" max="10752" width="1.88671875" style="132"/>
    <col min="10753" max="10753" width="2.109375" style="132" customWidth="1"/>
    <col min="10754" max="10792" width="2" style="132" customWidth="1"/>
    <col min="10793" max="11008" width="1.88671875" style="132"/>
    <col min="11009" max="11009" width="2.109375" style="132" customWidth="1"/>
    <col min="11010" max="11048" width="2" style="132" customWidth="1"/>
    <col min="11049" max="11264" width="1.88671875" style="132"/>
    <col min="11265" max="11265" width="2.109375" style="132" customWidth="1"/>
    <col min="11266" max="11304" width="2" style="132" customWidth="1"/>
    <col min="11305" max="11520" width="1.88671875" style="132"/>
    <col min="11521" max="11521" width="2.109375" style="132" customWidth="1"/>
    <col min="11522" max="11560" width="2" style="132" customWidth="1"/>
    <col min="11561" max="11776" width="1.88671875" style="132"/>
    <col min="11777" max="11777" width="2.109375" style="132" customWidth="1"/>
    <col min="11778" max="11816" width="2" style="132" customWidth="1"/>
    <col min="11817" max="12032" width="1.88671875" style="132"/>
    <col min="12033" max="12033" width="2.109375" style="132" customWidth="1"/>
    <col min="12034" max="12072" width="2" style="132" customWidth="1"/>
    <col min="12073" max="12288" width="1.88671875" style="132"/>
    <col min="12289" max="12289" width="2.109375" style="132" customWidth="1"/>
    <col min="12290" max="12328" width="2" style="132" customWidth="1"/>
    <col min="12329" max="12544" width="1.88671875" style="132"/>
    <col min="12545" max="12545" width="2.109375" style="132" customWidth="1"/>
    <col min="12546" max="12584" width="2" style="132" customWidth="1"/>
    <col min="12585" max="12800" width="1.88671875" style="132"/>
    <col min="12801" max="12801" width="2.109375" style="132" customWidth="1"/>
    <col min="12802" max="12840" width="2" style="132" customWidth="1"/>
    <col min="12841" max="13056" width="1.88671875" style="132"/>
    <col min="13057" max="13057" width="2.109375" style="132" customWidth="1"/>
    <col min="13058" max="13096" width="2" style="132" customWidth="1"/>
    <col min="13097" max="13312" width="1.88671875" style="132"/>
    <col min="13313" max="13313" width="2.109375" style="132" customWidth="1"/>
    <col min="13314" max="13352" width="2" style="132" customWidth="1"/>
    <col min="13353" max="13568" width="1.88671875" style="132"/>
    <col min="13569" max="13569" width="2.109375" style="132" customWidth="1"/>
    <col min="13570" max="13608" width="2" style="132" customWidth="1"/>
    <col min="13609" max="13824" width="1.88671875" style="132"/>
    <col min="13825" max="13825" width="2.109375" style="132" customWidth="1"/>
    <col min="13826" max="13864" width="2" style="132" customWidth="1"/>
    <col min="13865" max="14080" width="1.88671875" style="132"/>
    <col min="14081" max="14081" width="2.109375" style="132" customWidth="1"/>
    <col min="14082" max="14120" width="2" style="132" customWidth="1"/>
    <col min="14121" max="14336" width="1.88671875" style="132"/>
    <col min="14337" max="14337" width="2.109375" style="132" customWidth="1"/>
    <col min="14338" max="14376" width="2" style="132" customWidth="1"/>
    <col min="14377" max="14592" width="1.88671875" style="132"/>
    <col min="14593" max="14593" width="2.109375" style="132" customWidth="1"/>
    <col min="14594" max="14632" width="2" style="132" customWidth="1"/>
    <col min="14633" max="14848" width="1.88671875" style="132"/>
    <col min="14849" max="14849" width="2.109375" style="132" customWidth="1"/>
    <col min="14850" max="14888" width="2" style="132" customWidth="1"/>
    <col min="14889" max="15104" width="1.88671875" style="132"/>
    <col min="15105" max="15105" width="2.109375" style="132" customWidth="1"/>
    <col min="15106" max="15144" width="2" style="132" customWidth="1"/>
    <col min="15145" max="15360" width="1.88671875" style="132"/>
    <col min="15361" max="15361" width="2.109375" style="132" customWidth="1"/>
    <col min="15362" max="15400" width="2" style="132" customWidth="1"/>
    <col min="15401" max="15616" width="1.88671875" style="132"/>
    <col min="15617" max="15617" width="2.109375" style="132" customWidth="1"/>
    <col min="15618" max="15656" width="2" style="132" customWidth="1"/>
    <col min="15657" max="15872" width="1.88671875" style="132"/>
    <col min="15873" max="15873" width="2.109375" style="132" customWidth="1"/>
    <col min="15874" max="15912" width="2" style="132" customWidth="1"/>
    <col min="15913" max="16128" width="1.88671875" style="132"/>
    <col min="16129" max="16129" width="2.109375" style="132" customWidth="1"/>
    <col min="16130" max="16168" width="2" style="132" customWidth="1"/>
    <col min="16169" max="16384" width="1.88671875" style="132"/>
  </cols>
  <sheetData>
    <row r="1" spans="1:97" ht="19.95" customHeight="1">
      <c r="A1" s="171"/>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217"/>
      <c r="AJ1" s="217"/>
      <c r="AK1" s="217"/>
      <c r="AL1" s="508" t="s">
        <v>51</v>
      </c>
      <c r="AM1" s="508"/>
      <c r="AN1" s="508"/>
      <c r="AO1" s="508"/>
      <c r="AP1" s="509">
        <f>請求書!AP1</f>
        <v>0</v>
      </c>
      <c r="AQ1" s="510"/>
      <c r="AR1" s="510"/>
      <c r="AS1" s="510"/>
      <c r="AT1" s="510"/>
      <c r="AU1" s="510"/>
      <c r="AV1" s="510"/>
      <c r="AW1" s="510"/>
      <c r="AX1" s="510"/>
    </row>
    <row r="2" spans="1:97" ht="18" customHeight="1">
      <c r="AI2" s="524" t="s">
        <v>155</v>
      </c>
      <c r="AJ2" s="524"/>
      <c r="AK2" s="524"/>
      <c r="AL2" s="524"/>
      <c r="AM2" s="524"/>
      <c r="AN2" s="524"/>
      <c r="AO2" s="524"/>
      <c r="AP2" s="524"/>
      <c r="AQ2" s="524"/>
      <c r="AR2" s="524"/>
      <c r="AS2" s="524"/>
      <c r="AT2" s="524"/>
      <c r="AU2" s="524"/>
      <c r="AV2" s="524"/>
      <c r="AW2" s="524"/>
      <c r="AX2" s="524"/>
      <c r="AZ2" s="542"/>
      <c r="BA2" s="542"/>
      <c r="BB2" s="542"/>
      <c r="BC2" s="542"/>
      <c r="BD2" s="542"/>
      <c r="BE2" s="542"/>
      <c r="BF2" s="542"/>
      <c r="BG2" s="542"/>
      <c r="BH2" s="542"/>
      <c r="BI2" s="542"/>
      <c r="BJ2" s="542"/>
      <c r="BK2" s="542"/>
      <c r="BL2" s="542"/>
      <c r="BM2" s="542"/>
      <c r="BN2" s="542"/>
      <c r="BO2" s="542"/>
      <c r="BP2" s="542"/>
      <c r="BQ2" s="542"/>
      <c r="BR2" s="542"/>
      <c r="BS2" s="542"/>
      <c r="BT2" s="542"/>
      <c r="BU2" s="542"/>
      <c r="BV2" s="542"/>
      <c r="BW2" s="542"/>
      <c r="BX2" s="542"/>
      <c r="BY2" s="542"/>
      <c r="BZ2" s="542"/>
      <c r="CA2" s="542"/>
      <c r="CB2" s="542"/>
      <c r="CC2" s="173"/>
      <c r="CD2" s="173"/>
      <c r="CE2" s="173"/>
      <c r="CF2" s="173"/>
      <c r="CG2" s="173"/>
      <c r="CH2" s="173"/>
      <c r="CI2" s="173"/>
      <c r="CJ2" s="173"/>
      <c r="CK2" s="174"/>
      <c r="CL2" s="174"/>
      <c r="CM2" s="174"/>
      <c r="CN2" s="175"/>
      <c r="CO2" s="175"/>
      <c r="CP2" s="175"/>
      <c r="CQ2" s="175"/>
      <c r="CR2" s="175"/>
      <c r="CS2" s="175"/>
    </row>
    <row r="3" spans="1:97" ht="18" customHeight="1">
      <c r="AR3" s="511"/>
      <c r="AS3" s="511"/>
      <c r="AT3" s="511"/>
      <c r="AZ3" s="542"/>
      <c r="BA3" s="542"/>
      <c r="BB3" s="542"/>
      <c r="BC3" s="542"/>
      <c r="BD3" s="542"/>
      <c r="BE3" s="542"/>
      <c r="BF3" s="542"/>
      <c r="BG3" s="542"/>
      <c r="BH3" s="542"/>
      <c r="BI3" s="542"/>
      <c r="BJ3" s="542"/>
      <c r="BK3" s="542"/>
      <c r="BL3" s="542"/>
      <c r="BM3" s="542"/>
      <c r="BN3" s="542"/>
      <c r="BO3" s="542"/>
      <c r="BP3" s="542"/>
      <c r="BQ3" s="542"/>
      <c r="BR3" s="542"/>
      <c r="BS3" s="542"/>
      <c r="BT3" s="542"/>
      <c r="BU3" s="542"/>
      <c r="BV3" s="542"/>
      <c r="BW3" s="542"/>
      <c r="BX3" s="542"/>
      <c r="BY3" s="542"/>
      <c r="BZ3" s="542"/>
      <c r="CA3" s="542"/>
      <c r="CB3" s="542"/>
      <c r="CC3" s="173"/>
      <c r="CD3" s="173"/>
      <c r="CE3" s="173"/>
      <c r="CF3" s="173"/>
      <c r="CG3" s="173"/>
      <c r="CH3" s="173"/>
      <c r="CI3" s="173"/>
      <c r="CJ3" s="173"/>
      <c r="CK3" s="174"/>
      <c r="CL3" s="174"/>
      <c r="CM3" s="174"/>
      <c r="CN3" s="175"/>
      <c r="CO3" s="175"/>
      <c r="CP3" s="175"/>
      <c r="CQ3" s="175"/>
      <c r="CR3" s="175"/>
      <c r="CS3" s="175"/>
    </row>
    <row r="4" spans="1:97" ht="6" customHeight="1">
      <c r="A4" s="512" t="s">
        <v>76</v>
      </c>
      <c r="B4" s="512"/>
      <c r="C4" s="512"/>
      <c r="D4" s="512"/>
      <c r="E4" s="512"/>
      <c r="F4" s="512"/>
      <c r="G4" s="512"/>
      <c r="H4" s="512"/>
      <c r="I4" s="512"/>
      <c r="J4" s="512"/>
      <c r="K4" s="512"/>
      <c r="L4" s="512"/>
      <c r="M4" s="512"/>
      <c r="N4" s="512"/>
      <c r="O4" s="512"/>
      <c r="P4" s="512"/>
      <c r="Q4" s="512"/>
      <c r="R4" s="512"/>
      <c r="S4" s="512"/>
      <c r="T4" s="512"/>
      <c r="U4" s="512"/>
      <c r="V4" s="512"/>
      <c r="W4" s="512"/>
      <c r="X4" s="512"/>
      <c r="Y4" s="512"/>
      <c r="Z4" s="512"/>
      <c r="AA4" s="512"/>
      <c r="AB4" s="512"/>
      <c r="AC4" s="512"/>
      <c r="AD4" s="512"/>
      <c r="AE4" s="512"/>
      <c r="AF4" s="512"/>
      <c r="AG4" s="512"/>
      <c r="AH4" s="512"/>
      <c r="AI4" s="512"/>
      <c r="AJ4" s="512"/>
      <c r="AK4" s="512"/>
      <c r="AL4" s="512"/>
      <c r="AM4" s="512"/>
      <c r="AN4" s="512"/>
      <c r="AO4" s="512"/>
      <c r="AP4" s="512"/>
      <c r="AQ4" s="512"/>
      <c r="AR4" s="512"/>
      <c r="AS4" s="512"/>
      <c r="AT4" s="512"/>
      <c r="AU4" s="512"/>
      <c r="AV4" s="512"/>
      <c r="AW4" s="512"/>
      <c r="AX4" s="512"/>
      <c r="AZ4" s="182"/>
      <c r="BA4" s="182"/>
      <c r="BB4" s="182"/>
      <c r="BC4" s="182"/>
      <c r="BD4" s="182"/>
      <c r="BE4" s="182"/>
      <c r="BF4" s="182"/>
      <c r="BG4" s="182"/>
      <c r="BH4" s="182"/>
      <c r="BI4" s="182"/>
      <c r="BJ4" s="182"/>
      <c r="BK4" s="182"/>
      <c r="BL4" s="182"/>
      <c r="BM4" s="182"/>
      <c r="BN4" s="182"/>
      <c r="BO4" s="182"/>
      <c r="BP4" s="182"/>
      <c r="BQ4" s="182"/>
      <c r="BR4" s="182"/>
      <c r="BS4" s="182"/>
      <c r="BT4" s="182"/>
      <c r="BU4" s="182"/>
      <c r="BV4" s="182"/>
      <c r="BW4" s="182"/>
      <c r="BX4" s="182"/>
      <c r="BY4" s="182"/>
      <c r="BZ4" s="182"/>
      <c r="CA4" s="182"/>
      <c r="CB4" s="182"/>
      <c r="CC4" s="182"/>
      <c r="CD4" s="182"/>
      <c r="CE4" s="182"/>
      <c r="CF4" s="182"/>
      <c r="CG4" s="182"/>
      <c r="CH4" s="182"/>
      <c r="CI4" s="182"/>
      <c r="CJ4" s="182"/>
      <c r="CK4" s="174"/>
      <c r="CL4" s="174"/>
      <c r="CM4" s="174"/>
      <c r="CN4" s="183"/>
      <c r="CO4" s="183"/>
      <c r="CP4" s="183"/>
      <c r="CQ4" s="183"/>
      <c r="CR4" s="183"/>
      <c r="CS4" s="183"/>
    </row>
    <row r="5" spans="1:97" s="178" customFormat="1" ht="18" customHeight="1">
      <c r="A5" s="512"/>
      <c r="B5" s="512"/>
      <c r="C5" s="512"/>
      <c r="D5" s="512"/>
      <c r="E5" s="512"/>
      <c r="F5" s="512"/>
      <c r="G5" s="512"/>
      <c r="H5" s="512"/>
      <c r="I5" s="512"/>
      <c r="J5" s="512"/>
      <c r="K5" s="512"/>
      <c r="L5" s="512"/>
      <c r="M5" s="512"/>
      <c r="N5" s="512"/>
      <c r="O5" s="512"/>
      <c r="P5" s="512"/>
      <c r="Q5" s="512"/>
      <c r="R5" s="512"/>
      <c r="S5" s="512"/>
      <c r="T5" s="512"/>
      <c r="U5" s="512"/>
      <c r="V5" s="512"/>
      <c r="W5" s="512"/>
      <c r="X5" s="512"/>
      <c r="Y5" s="512"/>
      <c r="Z5" s="512"/>
      <c r="AA5" s="512"/>
      <c r="AB5" s="512"/>
      <c r="AC5" s="512"/>
      <c r="AD5" s="512"/>
      <c r="AE5" s="512"/>
      <c r="AF5" s="512"/>
      <c r="AG5" s="512"/>
      <c r="AH5" s="512"/>
      <c r="AI5" s="512"/>
      <c r="AJ5" s="512"/>
      <c r="AK5" s="512"/>
      <c r="AL5" s="512"/>
      <c r="AM5" s="512"/>
      <c r="AN5" s="512"/>
      <c r="AO5" s="512"/>
      <c r="AP5" s="512"/>
      <c r="AQ5" s="512"/>
      <c r="AR5" s="512"/>
      <c r="AS5" s="512"/>
      <c r="AT5" s="512"/>
      <c r="AU5" s="512"/>
      <c r="AV5" s="512"/>
      <c r="AW5" s="512"/>
      <c r="AX5" s="512"/>
    </row>
    <row r="6" spans="1:97" s="178" customFormat="1" ht="18" customHeight="1">
      <c r="A6" s="512"/>
      <c r="B6" s="512"/>
      <c r="C6" s="512"/>
      <c r="D6" s="512"/>
      <c r="E6" s="512"/>
      <c r="F6" s="512"/>
      <c r="G6" s="512"/>
      <c r="H6" s="512"/>
      <c r="I6" s="512"/>
      <c r="J6" s="512"/>
      <c r="K6" s="512"/>
      <c r="L6" s="512"/>
      <c r="M6" s="512"/>
      <c r="N6" s="512"/>
      <c r="O6" s="512"/>
      <c r="P6" s="512"/>
      <c r="Q6" s="512"/>
      <c r="R6" s="512"/>
      <c r="S6" s="512"/>
      <c r="T6" s="512"/>
      <c r="U6" s="512"/>
      <c r="V6" s="512"/>
      <c r="W6" s="512"/>
      <c r="X6" s="512"/>
      <c r="Y6" s="512"/>
      <c r="Z6" s="512"/>
      <c r="AA6" s="512"/>
      <c r="AB6" s="512"/>
      <c r="AC6" s="512"/>
      <c r="AD6" s="512"/>
      <c r="AE6" s="512"/>
      <c r="AF6" s="512"/>
      <c r="AG6" s="512"/>
      <c r="AH6" s="512"/>
      <c r="AI6" s="512"/>
      <c r="AJ6" s="512"/>
      <c r="AK6" s="512"/>
      <c r="AL6" s="512"/>
      <c r="AM6" s="512"/>
      <c r="AN6" s="512"/>
      <c r="AO6" s="512"/>
      <c r="AP6" s="512"/>
      <c r="AQ6" s="512"/>
      <c r="AR6" s="512"/>
      <c r="AS6" s="512"/>
      <c r="AT6" s="512"/>
      <c r="AU6" s="512"/>
      <c r="AV6" s="512"/>
      <c r="AW6" s="512"/>
      <c r="AX6" s="512"/>
    </row>
    <row r="7" spans="1:97" s="178" customFormat="1" ht="18" customHeight="1">
      <c r="A7" s="180"/>
      <c r="B7" s="180"/>
      <c r="C7" s="180"/>
      <c r="D7" s="180"/>
      <c r="E7" s="180"/>
      <c r="F7" s="180"/>
      <c r="G7" s="180"/>
      <c r="H7" s="180"/>
      <c r="I7" s="180"/>
      <c r="J7" s="180"/>
      <c r="K7" s="180"/>
      <c r="L7" s="180"/>
      <c r="M7" s="180"/>
      <c r="N7" s="180"/>
      <c r="O7" s="180"/>
      <c r="P7" s="180"/>
      <c r="Q7" s="180"/>
      <c r="R7" s="180"/>
      <c r="S7" s="180"/>
      <c r="T7" s="180"/>
      <c r="U7" s="180"/>
      <c r="V7" s="180"/>
      <c r="W7" s="180"/>
      <c r="X7" s="180"/>
      <c r="Y7" s="180"/>
      <c r="Z7" s="180"/>
      <c r="AA7" s="180"/>
      <c r="AB7" s="180"/>
      <c r="AC7" s="180"/>
      <c r="AD7" s="180"/>
      <c r="AE7" s="180"/>
      <c r="AF7" s="180"/>
      <c r="AG7" s="180"/>
      <c r="AH7" s="180"/>
      <c r="AI7" s="180"/>
      <c r="AJ7" s="180"/>
      <c r="AK7" s="180"/>
      <c r="AL7" s="180"/>
      <c r="AM7" s="180"/>
      <c r="AN7" s="180"/>
      <c r="AO7" s="180"/>
      <c r="AP7" s="180"/>
      <c r="AQ7" s="180"/>
      <c r="AR7" s="180"/>
      <c r="AS7" s="180"/>
      <c r="AT7" s="180"/>
      <c r="AU7" s="180"/>
      <c r="AV7" s="180"/>
      <c r="AW7" s="180"/>
      <c r="AX7" s="180"/>
    </row>
    <row r="8" spans="1:97" ht="18" customHeight="1">
      <c r="C8" s="517">
        <f>請求書!$C$8</f>
        <v>0</v>
      </c>
      <c r="D8" s="517"/>
      <c r="E8" s="517"/>
      <c r="F8" s="517"/>
      <c r="G8" s="517"/>
      <c r="H8" s="517"/>
      <c r="I8" s="517"/>
      <c r="J8" s="517"/>
      <c r="K8" s="517"/>
      <c r="L8" s="517"/>
      <c r="M8" s="517"/>
      <c r="N8" s="517"/>
      <c r="O8" s="517"/>
      <c r="P8" s="517"/>
      <c r="Q8" s="517"/>
      <c r="R8" s="517"/>
      <c r="S8" s="517"/>
      <c r="T8" s="517"/>
      <c r="U8" s="517"/>
      <c r="AZ8" s="542"/>
      <c r="BA8" s="542"/>
      <c r="BB8" s="542"/>
      <c r="BC8" s="542"/>
      <c r="BD8" s="542"/>
      <c r="BE8" s="542"/>
      <c r="BF8" s="542"/>
      <c r="BG8" s="542"/>
      <c r="BH8" s="542"/>
      <c r="BI8" s="542"/>
      <c r="BJ8" s="542"/>
      <c r="BK8" s="542"/>
      <c r="BL8" s="542"/>
      <c r="BM8" s="542"/>
      <c r="BN8" s="542"/>
      <c r="BO8" s="542"/>
      <c r="BP8" s="542"/>
      <c r="BQ8" s="542"/>
      <c r="BR8" s="542"/>
      <c r="BS8" s="542"/>
      <c r="BT8" s="542"/>
      <c r="BU8" s="542"/>
      <c r="BV8" s="542"/>
      <c r="BW8" s="542"/>
      <c r="BX8" s="542"/>
      <c r="BY8" s="542"/>
      <c r="BZ8" s="542"/>
      <c r="CA8" s="542"/>
      <c r="CB8" s="542"/>
      <c r="CC8" s="173"/>
      <c r="CD8" s="173"/>
      <c r="CE8" s="173"/>
      <c r="CF8" s="173"/>
      <c r="CG8" s="173"/>
      <c r="CH8" s="173"/>
      <c r="CI8" s="173"/>
      <c r="CJ8" s="173"/>
      <c r="CK8" s="174"/>
      <c r="CL8" s="174"/>
      <c r="CM8" s="174"/>
      <c r="CN8" s="175"/>
      <c r="CO8" s="175"/>
      <c r="CP8" s="175"/>
      <c r="CQ8" s="175"/>
      <c r="CR8" s="175"/>
      <c r="CS8" s="175"/>
    </row>
    <row r="9" spans="1:97" ht="18" customHeight="1">
      <c r="C9" s="517"/>
      <c r="D9" s="517"/>
      <c r="E9" s="517"/>
      <c r="F9" s="517"/>
      <c r="G9" s="517"/>
      <c r="H9" s="517"/>
      <c r="I9" s="517"/>
      <c r="J9" s="517"/>
      <c r="K9" s="517"/>
      <c r="L9" s="517"/>
      <c r="M9" s="517"/>
      <c r="N9" s="517"/>
      <c r="O9" s="517"/>
      <c r="P9" s="517"/>
      <c r="Q9" s="517"/>
      <c r="R9" s="517"/>
      <c r="S9" s="517"/>
      <c r="T9" s="517"/>
      <c r="U9" s="517"/>
      <c r="V9" s="525" t="str">
        <f>請求書!$V$9</f>
        <v>様</v>
      </c>
      <c r="W9" s="525"/>
      <c r="X9" s="525"/>
      <c r="Y9" s="184"/>
      <c r="Z9" s="184"/>
      <c r="AA9" s="171"/>
      <c r="AB9" s="171"/>
      <c r="AC9" s="171"/>
      <c r="AD9" s="171"/>
      <c r="AE9" s="171"/>
      <c r="AF9" s="171"/>
      <c r="AG9" s="171"/>
      <c r="AH9" s="171"/>
      <c r="AI9" s="171"/>
      <c r="AJ9" s="171"/>
      <c r="AK9" s="171"/>
      <c r="AL9" s="171"/>
      <c r="AM9" s="171"/>
      <c r="AN9" s="171"/>
      <c r="AZ9" s="542"/>
      <c r="BA9" s="542"/>
      <c r="BB9" s="542"/>
      <c r="BC9" s="542"/>
      <c r="BD9" s="542"/>
      <c r="BE9" s="542"/>
      <c r="BF9" s="542"/>
      <c r="BG9" s="542"/>
      <c r="BH9" s="542"/>
      <c r="BI9" s="542"/>
      <c r="BJ9" s="542"/>
      <c r="BK9" s="542"/>
      <c r="BL9" s="542"/>
      <c r="BM9" s="542"/>
      <c r="BN9" s="542"/>
      <c r="BO9" s="542"/>
      <c r="BP9" s="542"/>
      <c r="BQ9" s="542"/>
      <c r="BR9" s="542"/>
      <c r="BS9" s="542"/>
      <c r="BT9" s="542"/>
      <c r="BU9" s="542"/>
      <c r="BV9" s="542"/>
      <c r="BW9" s="542"/>
      <c r="BX9" s="542"/>
      <c r="BY9" s="542"/>
      <c r="BZ9" s="542"/>
      <c r="CA9" s="542"/>
      <c r="CB9" s="542"/>
      <c r="CC9" s="173"/>
      <c r="CD9" s="173"/>
      <c r="CE9" s="173"/>
      <c r="CF9" s="173"/>
      <c r="CG9" s="173"/>
      <c r="CH9" s="173"/>
      <c r="CI9" s="173"/>
      <c r="CJ9" s="173"/>
      <c r="CK9" s="174"/>
      <c r="CL9" s="174"/>
      <c r="CM9" s="174"/>
      <c r="CN9" s="175"/>
      <c r="CO9" s="175"/>
      <c r="CP9" s="175"/>
      <c r="CQ9" s="175"/>
      <c r="CR9" s="175"/>
      <c r="CS9" s="175"/>
    </row>
    <row r="10" spans="1:97" ht="18" customHeight="1" thickBot="1">
      <c r="C10" s="518"/>
      <c r="D10" s="518"/>
      <c r="E10" s="518"/>
      <c r="F10" s="518"/>
      <c r="G10" s="518"/>
      <c r="H10" s="518"/>
      <c r="I10" s="518"/>
      <c r="J10" s="518"/>
      <c r="K10" s="518"/>
      <c r="L10" s="518"/>
      <c r="M10" s="518"/>
      <c r="N10" s="518"/>
      <c r="O10" s="518"/>
      <c r="P10" s="518"/>
      <c r="Q10" s="518"/>
      <c r="R10" s="518"/>
      <c r="S10" s="518"/>
      <c r="T10" s="518"/>
      <c r="U10" s="518"/>
      <c r="V10" s="526"/>
      <c r="W10" s="526"/>
      <c r="X10" s="526"/>
      <c r="Y10" s="218"/>
      <c r="Z10" s="184"/>
      <c r="AA10" s="171"/>
      <c r="AB10" s="171"/>
      <c r="AC10" s="171"/>
      <c r="AD10" s="171"/>
      <c r="AE10" s="171"/>
      <c r="AF10" s="171"/>
      <c r="AG10" s="171"/>
      <c r="AH10" s="171"/>
      <c r="AI10" s="171"/>
      <c r="AJ10" s="171"/>
      <c r="AK10" s="171"/>
      <c r="AL10" s="171"/>
      <c r="AM10" s="171"/>
      <c r="AN10" s="171"/>
      <c r="AZ10" s="173"/>
      <c r="BA10" s="173"/>
      <c r="BB10" s="173"/>
      <c r="BC10" s="173"/>
      <c r="BD10" s="173"/>
      <c r="BE10" s="173"/>
      <c r="BF10" s="173"/>
      <c r="BG10" s="173"/>
      <c r="BH10" s="173"/>
      <c r="BI10" s="173"/>
      <c r="BJ10" s="173"/>
      <c r="BK10" s="173"/>
      <c r="BL10" s="173"/>
      <c r="BM10" s="173"/>
      <c r="BN10" s="173"/>
      <c r="BO10" s="173"/>
      <c r="BP10" s="173"/>
      <c r="BQ10" s="173"/>
      <c r="BR10" s="173"/>
      <c r="BS10" s="173"/>
      <c r="BT10" s="173"/>
      <c r="BU10" s="173"/>
      <c r="BV10" s="173"/>
      <c r="BW10" s="173"/>
      <c r="BX10" s="173"/>
      <c r="BY10" s="173"/>
      <c r="BZ10" s="173"/>
      <c r="CA10" s="173"/>
      <c r="CB10" s="173"/>
      <c r="CC10" s="173"/>
      <c r="CD10" s="173"/>
      <c r="CE10" s="173"/>
      <c r="CF10" s="173"/>
      <c r="CG10" s="173"/>
      <c r="CH10" s="173"/>
      <c r="CI10" s="173"/>
      <c r="CJ10" s="173"/>
      <c r="CK10" s="174"/>
      <c r="CL10" s="174"/>
      <c r="CM10" s="174"/>
      <c r="CN10" s="175"/>
      <c r="CO10" s="175"/>
      <c r="CP10" s="175"/>
      <c r="CQ10" s="175"/>
      <c r="CR10" s="175"/>
      <c r="CS10" s="175"/>
    </row>
    <row r="11" spans="1:97" ht="18" customHeight="1">
      <c r="A11" s="171"/>
      <c r="B11" s="171"/>
      <c r="C11" s="186"/>
      <c r="D11" s="186"/>
      <c r="E11" s="186"/>
      <c r="F11" s="186"/>
      <c r="G11" s="186"/>
      <c r="H11" s="186"/>
      <c r="I11" s="186"/>
      <c r="J11" s="186"/>
      <c r="K11" s="186"/>
      <c r="L11" s="186"/>
      <c r="M11" s="186"/>
      <c r="N11" s="186"/>
      <c r="O11" s="186"/>
      <c r="P11" s="186"/>
      <c r="Q11" s="186"/>
      <c r="R11" s="186"/>
      <c r="S11" s="186"/>
      <c r="X11" s="171"/>
      <c r="Y11" s="171"/>
      <c r="Z11" s="171"/>
      <c r="AA11" s="187"/>
      <c r="AB11" s="171"/>
      <c r="AC11" s="171"/>
      <c r="AD11" s="171"/>
      <c r="AE11" s="171"/>
      <c r="AF11" s="171"/>
      <c r="AG11" s="171"/>
      <c r="AH11" s="171"/>
      <c r="AI11" s="171"/>
      <c r="AJ11" s="171"/>
      <c r="AK11" s="171"/>
      <c r="AL11" s="171"/>
      <c r="AM11" s="171"/>
      <c r="AN11" s="171"/>
      <c r="AZ11" s="182"/>
      <c r="BA11" s="182"/>
      <c r="BB11" s="182"/>
      <c r="BC11" s="182"/>
      <c r="BD11" s="182"/>
      <c r="BE11" s="182"/>
      <c r="BF11" s="182"/>
      <c r="BG11" s="182"/>
      <c r="BH11" s="182"/>
      <c r="BI11" s="182"/>
      <c r="BJ11" s="182"/>
      <c r="BK11" s="182"/>
      <c r="BL11" s="182"/>
      <c r="BM11" s="182"/>
      <c r="BN11" s="182"/>
      <c r="BO11" s="182"/>
      <c r="BP11" s="182"/>
      <c r="BQ11" s="182"/>
      <c r="BR11" s="182"/>
      <c r="BS11" s="182"/>
      <c r="BT11" s="182"/>
      <c r="BU11" s="182"/>
      <c r="BV11" s="182"/>
      <c r="BW11" s="182"/>
      <c r="BX11" s="182"/>
      <c r="BY11" s="182"/>
      <c r="BZ11" s="182"/>
      <c r="CA11" s="182"/>
      <c r="CB11" s="182"/>
      <c r="CC11" s="182"/>
      <c r="CD11" s="182"/>
      <c r="CE11" s="182"/>
      <c r="CF11" s="182"/>
      <c r="CG11" s="182"/>
      <c r="CH11" s="182"/>
      <c r="CI11" s="182"/>
      <c r="CJ11" s="182"/>
      <c r="CK11" s="174"/>
      <c r="CL11" s="174"/>
      <c r="CM11" s="174"/>
      <c r="CN11" s="183"/>
      <c r="CO11" s="183"/>
      <c r="CP11" s="183"/>
      <c r="CQ11" s="183"/>
      <c r="CR11" s="183"/>
      <c r="CS11" s="183"/>
    </row>
    <row r="12" spans="1:97" ht="18" customHeight="1">
      <c r="A12" s="171"/>
      <c r="B12" s="171"/>
      <c r="C12" s="186"/>
      <c r="D12" s="186"/>
      <c r="E12" s="186"/>
      <c r="F12" s="186"/>
      <c r="G12" s="186"/>
      <c r="H12" s="186"/>
      <c r="I12" s="186"/>
      <c r="J12" s="186"/>
      <c r="K12" s="186"/>
      <c r="L12" s="186"/>
      <c r="M12" s="186"/>
      <c r="N12" s="186"/>
      <c r="O12" s="186"/>
      <c r="P12" s="186"/>
      <c r="Q12" s="186"/>
      <c r="R12" s="186"/>
      <c r="S12" s="186"/>
      <c r="T12" s="186"/>
      <c r="U12" s="186"/>
      <c r="V12" s="186"/>
      <c r="W12" s="188"/>
      <c r="X12" s="188"/>
      <c r="Y12" s="188"/>
      <c r="Z12" s="188"/>
      <c r="AA12" s="519"/>
      <c r="AB12" s="520"/>
      <c r="AC12" s="520"/>
      <c r="AD12" s="520"/>
      <c r="AE12" s="520"/>
      <c r="AF12" s="520"/>
      <c r="AG12" s="520"/>
      <c r="AH12" s="520"/>
      <c r="AI12" s="520"/>
      <c r="AJ12" s="520"/>
      <c r="AK12" s="520"/>
      <c r="AL12" s="520"/>
      <c r="AM12" s="520"/>
      <c r="AN12" s="520"/>
      <c r="AO12" s="520"/>
      <c r="AP12" s="520"/>
      <c r="AQ12" s="520"/>
      <c r="AR12" s="520"/>
      <c r="AS12" s="520"/>
      <c r="AT12" s="520"/>
      <c r="AU12" s="520"/>
      <c r="AV12" s="520"/>
      <c r="AZ12" s="182"/>
      <c r="BA12" s="182"/>
      <c r="BB12" s="182"/>
      <c r="BC12" s="182"/>
      <c r="BD12" s="182"/>
      <c r="BE12" s="182"/>
      <c r="BF12" s="182"/>
      <c r="BG12" s="182"/>
      <c r="BH12" s="182"/>
      <c r="BI12" s="182"/>
      <c r="BJ12" s="182"/>
      <c r="BK12" s="182"/>
      <c r="BL12" s="182"/>
      <c r="BM12" s="182"/>
      <c r="BN12" s="182"/>
      <c r="BO12" s="182"/>
      <c r="BP12" s="182"/>
      <c r="BQ12" s="182"/>
      <c r="BR12" s="182"/>
      <c r="BS12" s="182"/>
      <c r="BT12" s="182"/>
      <c r="BU12" s="182"/>
      <c r="BV12" s="182"/>
      <c r="BW12" s="182"/>
      <c r="BX12" s="182"/>
      <c r="BY12" s="182"/>
      <c r="BZ12" s="182"/>
      <c r="CA12" s="182"/>
      <c r="CB12" s="182"/>
      <c r="CC12" s="182"/>
      <c r="CD12" s="182"/>
      <c r="CE12" s="182"/>
      <c r="CF12" s="182"/>
      <c r="CG12" s="182"/>
      <c r="CH12" s="182"/>
      <c r="CI12" s="182"/>
      <c r="CJ12" s="182"/>
      <c r="CK12" s="174"/>
      <c r="CL12" s="174"/>
      <c r="CM12" s="174"/>
      <c r="CN12" s="183"/>
      <c r="CO12" s="183"/>
      <c r="CP12" s="183"/>
      <c r="CQ12" s="183"/>
      <c r="CR12" s="183"/>
      <c r="CS12" s="183"/>
    </row>
    <row r="13" spans="1:97" ht="18" customHeight="1">
      <c r="A13" s="171"/>
      <c r="B13" s="171"/>
      <c r="N13" s="171"/>
      <c r="O13" s="171"/>
      <c r="P13" s="171"/>
      <c r="Q13" s="171"/>
      <c r="R13" s="171"/>
      <c r="S13" s="171"/>
      <c r="T13" s="188"/>
      <c r="U13" s="188"/>
      <c r="V13" s="188"/>
      <c r="W13" s="188"/>
      <c r="X13" s="188"/>
      <c r="Y13" s="188"/>
      <c r="Z13" s="188"/>
      <c r="AA13" s="521"/>
      <c r="AB13" s="522"/>
      <c r="AC13" s="522"/>
      <c r="AD13" s="522"/>
      <c r="AE13" s="522"/>
      <c r="AF13" s="522"/>
      <c r="AG13" s="522"/>
      <c r="AH13" s="522"/>
      <c r="AI13" s="522"/>
      <c r="AJ13" s="522"/>
      <c r="AK13" s="522"/>
      <c r="AL13" s="522"/>
      <c r="AM13" s="522"/>
      <c r="AN13" s="522"/>
      <c r="AO13" s="522"/>
      <c r="AP13" s="522"/>
      <c r="AQ13" s="522"/>
      <c r="AR13" s="522"/>
      <c r="AS13" s="522"/>
      <c r="AT13" s="522"/>
      <c r="AU13" s="522"/>
      <c r="AV13" s="522"/>
      <c r="AZ13" s="173"/>
      <c r="BA13" s="173"/>
      <c r="BB13" s="173"/>
      <c r="BC13" s="173"/>
      <c r="BD13" s="173"/>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c r="CE13" s="173"/>
      <c r="CF13" s="173"/>
      <c r="CG13" s="173"/>
      <c r="CH13" s="173"/>
      <c r="CI13" s="173"/>
      <c r="CJ13" s="173"/>
      <c r="CK13" s="174"/>
      <c r="CL13" s="174"/>
      <c r="CM13" s="174"/>
      <c r="CN13" s="175"/>
      <c r="CO13" s="175"/>
      <c r="CP13" s="175"/>
      <c r="CQ13" s="175"/>
      <c r="CR13" s="175"/>
      <c r="CS13" s="175"/>
    </row>
    <row r="14" spans="1:97" ht="18" customHeight="1">
      <c r="A14" s="187"/>
      <c r="B14" s="187"/>
      <c r="C14" s="171"/>
      <c r="D14" s="171"/>
      <c r="E14" s="171"/>
      <c r="F14" s="171"/>
      <c r="G14" s="171"/>
      <c r="H14" s="171"/>
      <c r="S14" s="171"/>
      <c r="T14" s="188"/>
      <c r="U14" s="188"/>
      <c r="V14" s="188"/>
      <c r="W14" s="188"/>
      <c r="X14" s="188"/>
      <c r="Y14" s="188"/>
      <c r="Z14" s="188"/>
      <c r="AA14" s="189"/>
      <c r="AB14" s="190"/>
      <c r="AC14" s="190"/>
      <c r="AD14" s="190"/>
      <c r="AE14" s="190"/>
      <c r="AF14" s="190"/>
      <c r="AG14" s="190"/>
      <c r="AH14" s="190"/>
      <c r="AI14" s="190"/>
      <c r="AJ14" s="190"/>
      <c r="AK14" s="190"/>
      <c r="AL14" s="190"/>
      <c r="AM14" s="190"/>
      <c r="AN14" s="190"/>
      <c r="AO14" s="190"/>
      <c r="AP14" s="190"/>
      <c r="AQ14" s="190"/>
      <c r="AR14" s="190"/>
      <c r="AS14" s="190"/>
      <c r="AT14" s="190"/>
      <c r="AU14" s="190"/>
      <c r="AV14" s="190"/>
      <c r="AZ14" s="192"/>
      <c r="BA14" s="192"/>
      <c r="BB14" s="173"/>
      <c r="BC14" s="173"/>
      <c r="BD14" s="173"/>
      <c r="BE14" s="173"/>
      <c r="BF14" s="173"/>
      <c r="BG14" s="173"/>
      <c r="BH14" s="173"/>
      <c r="BI14" s="173"/>
      <c r="BJ14" s="173"/>
      <c r="BK14" s="173"/>
      <c r="BL14" s="173"/>
      <c r="BM14" s="173"/>
      <c r="BN14" s="173"/>
      <c r="BO14" s="173"/>
      <c r="BP14" s="173"/>
      <c r="BQ14" s="173"/>
      <c r="BR14" s="173"/>
      <c r="BS14" s="173"/>
      <c r="BT14" s="173"/>
      <c r="BU14" s="173"/>
      <c r="BV14" s="173"/>
      <c r="BW14" s="173"/>
      <c r="BX14" s="173"/>
      <c r="BY14" s="173"/>
      <c r="BZ14" s="173"/>
      <c r="CA14" s="173"/>
      <c r="CB14" s="173"/>
      <c r="CC14" s="173"/>
      <c r="CD14" s="173"/>
      <c r="CE14" s="173"/>
      <c r="CF14" s="173"/>
      <c r="CG14" s="173"/>
      <c r="CH14" s="173"/>
      <c r="CI14" s="173"/>
      <c r="CJ14" s="173"/>
      <c r="CK14" s="174"/>
      <c r="CL14" s="174"/>
      <c r="CM14" s="174"/>
      <c r="CN14" s="175"/>
      <c r="CO14" s="175"/>
      <c r="CP14" s="175"/>
      <c r="CQ14" s="175"/>
      <c r="CR14" s="175"/>
      <c r="CS14" s="175"/>
    </row>
    <row r="15" spans="1:97" ht="18" customHeight="1">
      <c r="A15" s="171"/>
      <c r="B15" s="171"/>
      <c r="C15" s="171"/>
      <c r="D15" s="171"/>
      <c r="E15" s="171"/>
      <c r="F15" s="171"/>
      <c r="G15" s="171"/>
      <c r="H15" s="171"/>
      <c r="I15" s="171"/>
      <c r="J15" s="171"/>
      <c r="K15" s="171"/>
      <c r="L15" s="171"/>
      <c r="M15" s="171"/>
      <c r="N15" s="171"/>
      <c r="O15" s="171"/>
      <c r="P15" s="171"/>
      <c r="Q15" s="171"/>
      <c r="R15" s="171"/>
      <c r="S15" s="171"/>
      <c r="T15" s="188"/>
      <c r="U15" s="188"/>
      <c r="V15" s="188"/>
      <c r="W15" s="188"/>
      <c r="X15" s="188"/>
      <c r="Y15" s="188"/>
      <c r="Z15" s="188"/>
      <c r="AA15" s="189"/>
      <c r="AB15" s="190"/>
      <c r="AC15" s="190"/>
      <c r="AD15" s="190"/>
      <c r="AE15" s="190"/>
      <c r="AF15" s="190"/>
      <c r="AG15" s="190"/>
      <c r="AH15" s="190"/>
      <c r="AI15" s="190"/>
      <c r="AJ15" s="190"/>
      <c r="AK15" s="190"/>
      <c r="AL15" s="190"/>
      <c r="AM15" s="190"/>
      <c r="AN15" s="190"/>
      <c r="AO15" s="190"/>
      <c r="AP15" s="190"/>
      <c r="AQ15" s="190"/>
      <c r="AR15" s="190"/>
      <c r="AS15" s="190"/>
      <c r="AT15" s="190"/>
      <c r="AU15" s="190"/>
      <c r="AV15" s="190"/>
    </row>
    <row r="16" spans="1:97" ht="18" customHeight="1">
      <c r="A16" s="171"/>
      <c r="B16" s="171"/>
    </row>
    <row r="17" spans="1:50" ht="18" customHeight="1">
      <c r="A17" s="171"/>
      <c r="B17" s="171"/>
      <c r="C17" s="545" t="s">
        <v>77</v>
      </c>
      <c r="D17" s="545"/>
      <c r="E17" s="545"/>
      <c r="F17" s="545"/>
      <c r="G17" s="545"/>
      <c r="H17" s="545"/>
      <c r="I17" s="545"/>
      <c r="J17" s="545"/>
      <c r="K17" s="545"/>
      <c r="L17" s="545"/>
      <c r="M17" s="545"/>
      <c r="N17" s="545"/>
      <c r="O17" s="545"/>
      <c r="P17" s="545"/>
      <c r="Q17" s="545"/>
      <c r="R17" s="545"/>
      <c r="S17" s="545"/>
      <c r="T17" s="545"/>
      <c r="U17" s="545"/>
      <c r="V17" s="545"/>
      <c r="W17" s="545"/>
      <c r="X17" s="545"/>
      <c r="Y17" s="545"/>
      <c r="Z17" s="545"/>
      <c r="AA17" s="545"/>
      <c r="AB17" s="545"/>
      <c r="AC17" s="545"/>
      <c r="AD17" s="545"/>
      <c r="AE17" s="545"/>
      <c r="AF17" s="545"/>
      <c r="AG17" s="545"/>
      <c r="AH17" s="545"/>
      <c r="AI17" s="545"/>
      <c r="AJ17" s="545"/>
      <c r="AK17" s="545"/>
      <c r="AL17" s="545"/>
    </row>
    <row r="18" spans="1:50" ht="18" customHeight="1">
      <c r="A18" s="171"/>
      <c r="B18" s="171"/>
    </row>
    <row r="19" spans="1:50" ht="18" customHeight="1">
      <c r="A19" s="534" t="s">
        <v>67</v>
      </c>
      <c r="B19" s="534"/>
      <c r="C19" s="534"/>
      <c r="D19" s="534"/>
      <c r="E19" s="534"/>
      <c r="F19" s="534"/>
      <c r="G19" s="534"/>
      <c r="H19" s="534"/>
      <c r="I19" s="534"/>
      <c r="J19" s="534"/>
      <c r="K19" s="534"/>
      <c r="L19" s="534"/>
      <c r="M19" s="534"/>
      <c r="N19" s="534"/>
      <c r="O19" s="534"/>
      <c r="P19" s="534"/>
      <c r="Q19" s="534"/>
      <c r="R19" s="534"/>
      <c r="S19" s="534"/>
      <c r="T19" s="534"/>
      <c r="U19" s="534"/>
      <c r="V19" s="534"/>
      <c r="W19" s="534"/>
      <c r="X19" s="534"/>
      <c r="Y19" s="534"/>
      <c r="Z19" s="534"/>
      <c r="AA19" s="534"/>
      <c r="AB19" s="534"/>
      <c r="AC19" s="534"/>
      <c r="AD19" s="534"/>
      <c r="AE19" s="534"/>
      <c r="AF19" s="534"/>
      <c r="AG19" s="534"/>
      <c r="AH19" s="534"/>
      <c r="AI19" s="534"/>
      <c r="AJ19" s="534"/>
      <c r="AK19" s="534"/>
      <c r="AL19" s="534"/>
      <c r="AM19" s="534"/>
      <c r="AN19" s="534"/>
      <c r="AO19" s="534"/>
      <c r="AP19" s="534"/>
      <c r="AQ19" s="534"/>
      <c r="AR19" s="534"/>
      <c r="AS19" s="534"/>
      <c r="AT19" s="534"/>
      <c r="AU19" s="534"/>
      <c r="AV19" s="534"/>
      <c r="AW19" s="534"/>
      <c r="AX19" s="534"/>
    </row>
    <row r="20" spans="1:50" ht="18" customHeight="1">
      <c r="A20" s="171"/>
      <c r="B20" s="171"/>
    </row>
    <row r="21" spans="1:50" s="171" customFormat="1" ht="18" customHeight="1">
      <c r="C21" s="523" t="s">
        <v>68</v>
      </c>
      <c r="D21" s="523"/>
      <c r="E21" s="523"/>
      <c r="F21" s="523"/>
      <c r="G21" s="523"/>
      <c r="H21" s="523"/>
      <c r="I21" s="523"/>
      <c r="J21" s="523"/>
      <c r="K21" s="523"/>
      <c r="L21" s="523"/>
      <c r="M21" s="523"/>
      <c r="N21" s="523"/>
      <c r="O21" s="523"/>
      <c r="P21" s="523"/>
      <c r="Q21" s="523"/>
      <c r="R21" s="523"/>
      <c r="S21" s="523"/>
      <c r="T21" s="523"/>
      <c r="U21" s="523"/>
      <c r="V21" s="523"/>
      <c r="W21" s="523"/>
      <c r="X21" s="523"/>
      <c r="Y21" s="523"/>
      <c r="Z21" s="523"/>
      <c r="AA21" s="523"/>
      <c r="AB21" s="523"/>
      <c r="AC21" s="523"/>
      <c r="AD21" s="523"/>
      <c r="AE21" s="523"/>
      <c r="AF21" s="523"/>
      <c r="AG21" s="523"/>
      <c r="AH21" s="523" t="s">
        <v>69</v>
      </c>
      <c r="AI21" s="523"/>
      <c r="AJ21" s="523"/>
      <c r="AK21" s="523"/>
      <c r="AL21" s="523"/>
      <c r="AM21" s="523" t="s">
        <v>70</v>
      </c>
      <c r="AN21" s="523"/>
      <c r="AO21" s="523"/>
      <c r="AP21" s="523"/>
      <c r="AQ21" s="523"/>
      <c r="AR21" s="523" t="s">
        <v>71</v>
      </c>
      <c r="AS21" s="523"/>
      <c r="AT21" s="523"/>
      <c r="AU21" s="523"/>
      <c r="AV21" s="523"/>
    </row>
    <row r="22" spans="1:50" s="171" customFormat="1" ht="30" customHeight="1">
      <c r="C22" s="513" t="str">
        <f>請求書!$C22</f>
        <v xml:space="preserve">送 料   </v>
      </c>
      <c r="D22" s="513"/>
      <c r="E22" s="513"/>
      <c r="F22" s="513"/>
      <c r="G22" s="513"/>
      <c r="H22" s="513"/>
      <c r="I22" s="513"/>
      <c r="J22" s="513"/>
      <c r="K22" s="513"/>
      <c r="L22" s="513"/>
      <c r="M22" s="513"/>
      <c r="N22" s="513"/>
      <c r="O22" s="513"/>
      <c r="P22" s="513"/>
      <c r="Q22" s="513"/>
      <c r="R22" s="513"/>
      <c r="S22" s="513"/>
      <c r="T22" s="513"/>
      <c r="U22" s="513"/>
      <c r="V22" s="513"/>
      <c r="W22" s="513"/>
      <c r="X22" s="513"/>
      <c r="Y22" s="513"/>
      <c r="Z22" s="513"/>
      <c r="AA22" s="513"/>
      <c r="AB22" s="513"/>
      <c r="AC22" s="513"/>
      <c r="AD22" s="513"/>
      <c r="AE22" s="513"/>
      <c r="AF22" s="513"/>
      <c r="AG22" s="513"/>
      <c r="AH22" s="547">
        <f>請求書!$AH22</f>
        <v>0</v>
      </c>
      <c r="AI22" s="547"/>
      <c r="AJ22" s="547"/>
      <c r="AK22" s="547"/>
      <c r="AL22" s="547"/>
      <c r="AM22" s="528">
        <f>請求書!$AM22</f>
        <v>1</v>
      </c>
      <c r="AN22" s="528"/>
      <c r="AO22" s="528"/>
      <c r="AP22" s="528"/>
      <c r="AQ22" s="528"/>
      <c r="AR22" s="529">
        <f>請求書!$AR22</f>
        <v>0</v>
      </c>
      <c r="AS22" s="529"/>
      <c r="AT22" s="529"/>
      <c r="AU22" s="529"/>
      <c r="AV22" s="529"/>
    </row>
    <row r="23" spans="1:50" s="171" customFormat="1" ht="30" customHeight="1">
      <c r="C23" s="513" t="str">
        <f>請求書!$C23</f>
        <v/>
      </c>
      <c r="D23" s="513"/>
      <c r="E23" s="513"/>
      <c r="F23" s="513"/>
      <c r="G23" s="513"/>
      <c r="H23" s="513"/>
      <c r="I23" s="513"/>
      <c r="J23" s="513"/>
      <c r="K23" s="513"/>
      <c r="L23" s="513"/>
      <c r="M23" s="513"/>
      <c r="N23" s="513"/>
      <c r="O23" s="513"/>
      <c r="P23" s="513"/>
      <c r="Q23" s="513"/>
      <c r="R23" s="513"/>
      <c r="S23" s="513"/>
      <c r="T23" s="513"/>
      <c r="U23" s="513"/>
      <c r="V23" s="513"/>
      <c r="W23" s="513"/>
      <c r="X23" s="513"/>
      <c r="Y23" s="513"/>
      <c r="Z23" s="513"/>
      <c r="AA23" s="513"/>
      <c r="AB23" s="513"/>
      <c r="AC23" s="513"/>
      <c r="AD23" s="513"/>
      <c r="AE23" s="513"/>
      <c r="AF23" s="513"/>
      <c r="AG23" s="513"/>
      <c r="AH23" s="547" t="str">
        <f>請求書!$AH23</f>
        <v/>
      </c>
      <c r="AI23" s="547"/>
      <c r="AJ23" s="547"/>
      <c r="AK23" s="547"/>
      <c r="AL23" s="547"/>
      <c r="AM23" s="528" t="str">
        <f>請求書!$AM23</f>
        <v/>
      </c>
      <c r="AN23" s="528"/>
      <c r="AO23" s="528"/>
      <c r="AP23" s="528"/>
      <c r="AQ23" s="528"/>
      <c r="AR23" s="529" t="str">
        <f>請求書!$AR23</f>
        <v/>
      </c>
      <c r="AS23" s="529"/>
      <c r="AT23" s="529"/>
      <c r="AU23" s="529"/>
      <c r="AV23" s="529"/>
    </row>
    <row r="24" spans="1:50" s="171" customFormat="1" ht="30" customHeight="1">
      <c r="C24" s="513" t="str">
        <f>請求書!$C24</f>
        <v/>
      </c>
      <c r="D24" s="513"/>
      <c r="E24" s="513"/>
      <c r="F24" s="513"/>
      <c r="G24" s="513"/>
      <c r="H24" s="513"/>
      <c r="I24" s="513"/>
      <c r="J24" s="513"/>
      <c r="K24" s="513"/>
      <c r="L24" s="513"/>
      <c r="M24" s="513"/>
      <c r="N24" s="513"/>
      <c r="O24" s="513"/>
      <c r="P24" s="513"/>
      <c r="Q24" s="513"/>
      <c r="R24" s="513"/>
      <c r="S24" s="513"/>
      <c r="T24" s="513"/>
      <c r="U24" s="513"/>
      <c r="V24" s="513"/>
      <c r="W24" s="513"/>
      <c r="X24" s="513"/>
      <c r="Y24" s="513"/>
      <c r="Z24" s="513"/>
      <c r="AA24" s="513"/>
      <c r="AB24" s="513"/>
      <c r="AC24" s="513"/>
      <c r="AD24" s="513"/>
      <c r="AE24" s="513"/>
      <c r="AF24" s="513"/>
      <c r="AG24" s="513"/>
      <c r="AH24" s="547" t="str">
        <f>請求書!$AH24</f>
        <v/>
      </c>
      <c r="AI24" s="547"/>
      <c r="AJ24" s="547"/>
      <c r="AK24" s="547"/>
      <c r="AL24" s="547"/>
      <c r="AM24" s="528" t="str">
        <f>請求書!$AM24</f>
        <v/>
      </c>
      <c r="AN24" s="528"/>
      <c r="AO24" s="528"/>
      <c r="AP24" s="528"/>
      <c r="AQ24" s="528"/>
      <c r="AR24" s="529" t="str">
        <f>請求書!$AR24</f>
        <v/>
      </c>
      <c r="AS24" s="529"/>
      <c r="AT24" s="529"/>
      <c r="AU24" s="529"/>
      <c r="AV24" s="529"/>
    </row>
    <row r="25" spans="1:50" s="171" customFormat="1" ht="30" customHeight="1">
      <c r="C25" s="513" t="str">
        <f>請求書!$C25</f>
        <v/>
      </c>
      <c r="D25" s="513"/>
      <c r="E25" s="513"/>
      <c r="F25" s="513"/>
      <c r="G25" s="513"/>
      <c r="H25" s="513"/>
      <c r="I25" s="513"/>
      <c r="J25" s="513"/>
      <c r="K25" s="513"/>
      <c r="L25" s="513"/>
      <c r="M25" s="513"/>
      <c r="N25" s="513"/>
      <c r="O25" s="513"/>
      <c r="P25" s="513"/>
      <c r="Q25" s="513"/>
      <c r="R25" s="513"/>
      <c r="S25" s="513"/>
      <c r="T25" s="513"/>
      <c r="U25" s="513"/>
      <c r="V25" s="513"/>
      <c r="W25" s="513"/>
      <c r="X25" s="513"/>
      <c r="Y25" s="513"/>
      <c r="Z25" s="513"/>
      <c r="AA25" s="513"/>
      <c r="AB25" s="513"/>
      <c r="AC25" s="513"/>
      <c r="AD25" s="513"/>
      <c r="AE25" s="513"/>
      <c r="AF25" s="513"/>
      <c r="AG25" s="513"/>
      <c r="AH25" s="547" t="str">
        <f>請求書!$AH25</f>
        <v/>
      </c>
      <c r="AI25" s="547"/>
      <c r="AJ25" s="547"/>
      <c r="AK25" s="547"/>
      <c r="AL25" s="547"/>
      <c r="AM25" s="528" t="str">
        <f>請求書!$AM25</f>
        <v/>
      </c>
      <c r="AN25" s="528"/>
      <c r="AO25" s="528"/>
      <c r="AP25" s="528"/>
      <c r="AQ25" s="528"/>
      <c r="AR25" s="529" t="str">
        <f>請求書!$AR25</f>
        <v/>
      </c>
      <c r="AS25" s="529"/>
      <c r="AT25" s="529"/>
      <c r="AU25" s="529"/>
      <c r="AV25" s="529"/>
    </row>
    <row r="26" spans="1:50" s="171" customFormat="1" ht="30" customHeight="1">
      <c r="C26" s="513" t="str">
        <f>請求書!$C26</f>
        <v/>
      </c>
      <c r="D26" s="513"/>
      <c r="E26" s="513"/>
      <c r="F26" s="513"/>
      <c r="G26" s="513"/>
      <c r="H26" s="513"/>
      <c r="I26" s="513"/>
      <c r="J26" s="513"/>
      <c r="K26" s="513"/>
      <c r="L26" s="513"/>
      <c r="M26" s="513"/>
      <c r="N26" s="513"/>
      <c r="O26" s="513"/>
      <c r="P26" s="513"/>
      <c r="Q26" s="513"/>
      <c r="R26" s="513"/>
      <c r="S26" s="513"/>
      <c r="T26" s="513"/>
      <c r="U26" s="513"/>
      <c r="V26" s="513"/>
      <c r="W26" s="513"/>
      <c r="X26" s="513"/>
      <c r="Y26" s="513"/>
      <c r="Z26" s="513"/>
      <c r="AA26" s="513"/>
      <c r="AB26" s="513"/>
      <c r="AC26" s="513"/>
      <c r="AD26" s="513"/>
      <c r="AE26" s="513"/>
      <c r="AF26" s="513"/>
      <c r="AG26" s="513"/>
      <c r="AH26" s="547" t="str">
        <f>請求書!$AH26</f>
        <v/>
      </c>
      <c r="AI26" s="547"/>
      <c r="AJ26" s="547"/>
      <c r="AK26" s="547"/>
      <c r="AL26" s="547"/>
      <c r="AM26" s="528" t="str">
        <f>請求書!$AM26</f>
        <v/>
      </c>
      <c r="AN26" s="528"/>
      <c r="AO26" s="528"/>
      <c r="AP26" s="528"/>
      <c r="AQ26" s="528"/>
      <c r="AR26" s="529" t="str">
        <f>請求書!$AR26</f>
        <v/>
      </c>
      <c r="AS26" s="529"/>
      <c r="AT26" s="529"/>
      <c r="AU26" s="529"/>
      <c r="AV26" s="529"/>
    </row>
    <row r="27" spans="1:50" s="171" customFormat="1" ht="30" customHeight="1">
      <c r="C27" s="513" t="str">
        <f>請求書!$C27</f>
        <v/>
      </c>
      <c r="D27" s="513"/>
      <c r="E27" s="513"/>
      <c r="F27" s="513"/>
      <c r="G27" s="513"/>
      <c r="H27" s="513"/>
      <c r="I27" s="513"/>
      <c r="J27" s="513"/>
      <c r="K27" s="513"/>
      <c r="L27" s="513"/>
      <c r="M27" s="513"/>
      <c r="N27" s="513"/>
      <c r="O27" s="513"/>
      <c r="P27" s="513"/>
      <c r="Q27" s="513"/>
      <c r="R27" s="513"/>
      <c r="S27" s="513"/>
      <c r="T27" s="513"/>
      <c r="U27" s="513"/>
      <c r="V27" s="513"/>
      <c r="W27" s="513"/>
      <c r="X27" s="513"/>
      <c r="Y27" s="513"/>
      <c r="Z27" s="513"/>
      <c r="AA27" s="513"/>
      <c r="AB27" s="513"/>
      <c r="AC27" s="513"/>
      <c r="AD27" s="513"/>
      <c r="AE27" s="513"/>
      <c r="AF27" s="513"/>
      <c r="AG27" s="513"/>
      <c r="AH27" s="547" t="str">
        <f>請求書!$AH27</f>
        <v/>
      </c>
      <c r="AI27" s="547"/>
      <c r="AJ27" s="547"/>
      <c r="AK27" s="547"/>
      <c r="AL27" s="547"/>
      <c r="AM27" s="528" t="str">
        <f>請求書!$AM27</f>
        <v/>
      </c>
      <c r="AN27" s="528"/>
      <c r="AO27" s="528"/>
      <c r="AP27" s="528"/>
      <c r="AQ27" s="528"/>
      <c r="AR27" s="529" t="str">
        <f>請求書!$AR27</f>
        <v/>
      </c>
      <c r="AS27" s="529"/>
      <c r="AT27" s="529"/>
      <c r="AU27" s="529"/>
      <c r="AV27" s="529"/>
    </row>
    <row r="28" spans="1:50" s="171" customFormat="1" ht="30" customHeight="1">
      <c r="C28" s="513" t="str">
        <f>請求書!$C28</f>
        <v/>
      </c>
      <c r="D28" s="513"/>
      <c r="E28" s="513"/>
      <c r="F28" s="513"/>
      <c r="G28" s="513"/>
      <c r="H28" s="513"/>
      <c r="I28" s="513"/>
      <c r="J28" s="513"/>
      <c r="K28" s="513"/>
      <c r="L28" s="513"/>
      <c r="M28" s="513"/>
      <c r="N28" s="513"/>
      <c r="O28" s="513"/>
      <c r="P28" s="513"/>
      <c r="Q28" s="513"/>
      <c r="R28" s="513"/>
      <c r="S28" s="513"/>
      <c r="T28" s="513"/>
      <c r="U28" s="513"/>
      <c r="V28" s="513"/>
      <c r="W28" s="513"/>
      <c r="X28" s="513"/>
      <c r="Y28" s="513"/>
      <c r="Z28" s="513"/>
      <c r="AA28" s="513"/>
      <c r="AB28" s="513"/>
      <c r="AC28" s="513"/>
      <c r="AD28" s="513"/>
      <c r="AE28" s="513"/>
      <c r="AF28" s="513"/>
      <c r="AG28" s="513"/>
      <c r="AH28" s="547" t="str">
        <f>請求書!$AH28</f>
        <v/>
      </c>
      <c r="AI28" s="547"/>
      <c r="AJ28" s="547"/>
      <c r="AK28" s="547"/>
      <c r="AL28" s="547"/>
      <c r="AM28" s="528" t="str">
        <f>請求書!$AM28</f>
        <v/>
      </c>
      <c r="AN28" s="528"/>
      <c r="AO28" s="528"/>
      <c r="AP28" s="528"/>
      <c r="AQ28" s="528"/>
      <c r="AR28" s="529" t="str">
        <f>請求書!$AR28</f>
        <v/>
      </c>
      <c r="AS28" s="529"/>
      <c r="AT28" s="529"/>
      <c r="AU28" s="529"/>
      <c r="AV28" s="529"/>
    </row>
    <row r="29" spans="1:50" s="171" customFormat="1" ht="30" customHeight="1">
      <c r="C29" s="513" t="str">
        <f>請求書!$C29</f>
        <v/>
      </c>
      <c r="D29" s="513"/>
      <c r="E29" s="513"/>
      <c r="F29" s="513"/>
      <c r="G29" s="513"/>
      <c r="H29" s="513"/>
      <c r="I29" s="513"/>
      <c r="J29" s="513"/>
      <c r="K29" s="513"/>
      <c r="L29" s="513"/>
      <c r="M29" s="513"/>
      <c r="N29" s="513"/>
      <c r="O29" s="513"/>
      <c r="P29" s="513"/>
      <c r="Q29" s="513"/>
      <c r="R29" s="513"/>
      <c r="S29" s="513"/>
      <c r="T29" s="513"/>
      <c r="U29" s="513"/>
      <c r="V29" s="513"/>
      <c r="W29" s="513"/>
      <c r="X29" s="513"/>
      <c r="Y29" s="513"/>
      <c r="Z29" s="513"/>
      <c r="AA29" s="513"/>
      <c r="AB29" s="513"/>
      <c r="AC29" s="513"/>
      <c r="AD29" s="513"/>
      <c r="AE29" s="513"/>
      <c r="AF29" s="513"/>
      <c r="AG29" s="513"/>
      <c r="AH29" s="547" t="str">
        <f>請求書!$AH29</f>
        <v/>
      </c>
      <c r="AI29" s="547"/>
      <c r="AJ29" s="547"/>
      <c r="AK29" s="547"/>
      <c r="AL29" s="547"/>
      <c r="AM29" s="528" t="str">
        <f>請求書!$AM29</f>
        <v/>
      </c>
      <c r="AN29" s="528"/>
      <c r="AO29" s="528"/>
      <c r="AP29" s="528"/>
      <c r="AQ29" s="528"/>
      <c r="AR29" s="529" t="str">
        <f>請求書!$AR29</f>
        <v/>
      </c>
      <c r="AS29" s="529"/>
      <c r="AT29" s="529"/>
      <c r="AU29" s="529"/>
      <c r="AV29" s="529"/>
    </row>
    <row r="30" spans="1:50" s="171" customFormat="1" ht="30" customHeight="1">
      <c r="C30" s="513" t="str">
        <f>請求書!$C30</f>
        <v/>
      </c>
      <c r="D30" s="513"/>
      <c r="E30" s="513"/>
      <c r="F30" s="513"/>
      <c r="G30" s="513"/>
      <c r="H30" s="513"/>
      <c r="I30" s="513"/>
      <c r="J30" s="513"/>
      <c r="K30" s="513"/>
      <c r="L30" s="513"/>
      <c r="M30" s="513"/>
      <c r="N30" s="513"/>
      <c r="O30" s="513"/>
      <c r="P30" s="513"/>
      <c r="Q30" s="513"/>
      <c r="R30" s="513"/>
      <c r="S30" s="513"/>
      <c r="T30" s="513"/>
      <c r="U30" s="513"/>
      <c r="V30" s="513"/>
      <c r="W30" s="513"/>
      <c r="X30" s="513"/>
      <c r="Y30" s="513"/>
      <c r="Z30" s="513"/>
      <c r="AA30" s="513"/>
      <c r="AB30" s="513"/>
      <c r="AC30" s="513"/>
      <c r="AD30" s="513"/>
      <c r="AE30" s="513"/>
      <c r="AF30" s="513"/>
      <c r="AG30" s="513"/>
      <c r="AH30" s="547" t="str">
        <f>請求書!$AH30</f>
        <v/>
      </c>
      <c r="AI30" s="547"/>
      <c r="AJ30" s="547"/>
      <c r="AK30" s="547"/>
      <c r="AL30" s="547"/>
      <c r="AM30" s="528" t="str">
        <f>請求書!$AM30</f>
        <v/>
      </c>
      <c r="AN30" s="528"/>
      <c r="AO30" s="528"/>
      <c r="AP30" s="528"/>
      <c r="AQ30" s="528"/>
      <c r="AR30" s="529" t="str">
        <f>請求書!$AR30</f>
        <v/>
      </c>
      <c r="AS30" s="529"/>
      <c r="AT30" s="529"/>
      <c r="AU30" s="529"/>
      <c r="AV30" s="529"/>
    </row>
    <row r="31" spans="1:50" s="171" customFormat="1" ht="30" customHeight="1">
      <c r="C31" s="513" t="str">
        <f>請求書!$C31</f>
        <v/>
      </c>
      <c r="D31" s="513"/>
      <c r="E31" s="513"/>
      <c r="F31" s="513"/>
      <c r="G31" s="513"/>
      <c r="H31" s="513"/>
      <c r="I31" s="513"/>
      <c r="J31" s="513"/>
      <c r="K31" s="513"/>
      <c r="L31" s="513"/>
      <c r="M31" s="513"/>
      <c r="N31" s="513"/>
      <c r="O31" s="513"/>
      <c r="P31" s="513"/>
      <c r="Q31" s="513"/>
      <c r="R31" s="513"/>
      <c r="S31" s="513"/>
      <c r="T31" s="513"/>
      <c r="U31" s="513"/>
      <c r="V31" s="513"/>
      <c r="W31" s="513"/>
      <c r="X31" s="513"/>
      <c r="Y31" s="513"/>
      <c r="Z31" s="513"/>
      <c r="AA31" s="513"/>
      <c r="AB31" s="513"/>
      <c r="AC31" s="513"/>
      <c r="AD31" s="513"/>
      <c r="AE31" s="513"/>
      <c r="AF31" s="513"/>
      <c r="AG31" s="513"/>
      <c r="AH31" s="547" t="str">
        <f>請求書!$AH31</f>
        <v/>
      </c>
      <c r="AI31" s="547"/>
      <c r="AJ31" s="547"/>
      <c r="AK31" s="547"/>
      <c r="AL31" s="547"/>
      <c r="AM31" s="528" t="str">
        <f>請求書!$AM31</f>
        <v/>
      </c>
      <c r="AN31" s="528"/>
      <c r="AO31" s="528"/>
      <c r="AP31" s="528"/>
      <c r="AQ31" s="528"/>
      <c r="AR31" s="529" t="str">
        <f>請求書!$AR31</f>
        <v/>
      </c>
      <c r="AS31" s="529"/>
      <c r="AT31" s="529"/>
      <c r="AU31" s="529"/>
      <c r="AV31" s="529"/>
    </row>
    <row r="32" spans="1:50" s="171" customFormat="1" ht="30" customHeight="1">
      <c r="C32" s="513" t="str">
        <f>請求書!$C32</f>
        <v/>
      </c>
      <c r="D32" s="513"/>
      <c r="E32" s="513"/>
      <c r="F32" s="513"/>
      <c r="G32" s="513"/>
      <c r="H32" s="513"/>
      <c r="I32" s="513"/>
      <c r="J32" s="513"/>
      <c r="K32" s="513"/>
      <c r="L32" s="513"/>
      <c r="M32" s="513"/>
      <c r="N32" s="513"/>
      <c r="O32" s="513"/>
      <c r="P32" s="513"/>
      <c r="Q32" s="513"/>
      <c r="R32" s="513"/>
      <c r="S32" s="513"/>
      <c r="T32" s="513"/>
      <c r="U32" s="513"/>
      <c r="V32" s="513"/>
      <c r="W32" s="513"/>
      <c r="X32" s="513"/>
      <c r="Y32" s="513"/>
      <c r="Z32" s="513"/>
      <c r="AA32" s="513"/>
      <c r="AB32" s="513"/>
      <c r="AC32" s="513"/>
      <c r="AD32" s="513"/>
      <c r="AE32" s="513"/>
      <c r="AF32" s="513"/>
      <c r="AG32" s="513"/>
      <c r="AH32" s="547" t="str">
        <f>請求書!$AH32</f>
        <v/>
      </c>
      <c r="AI32" s="547"/>
      <c r="AJ32" s="547"/>
      <c r="AK32" s="547"/>
      <c r="AL32" s="547"/>
      <c r="AM32" s="528" t="str">
        <f>請求書!$AM32</f>
        <v/>
      </c>
      <c r="AN32" s="528"/>
      <c r="AO32" s="528"/>
      <c r="AP32" s="528"/>
      <c r="AQ32" s="528"/>
      <c r="AR32" s="529" t="str">
        <f>請求書!$AR32</f>
        <v/>
      </c>
      <c r="AS32" s="529"/>
      <c r="AT32" s="529"/>
      <c r="AU32" s="529"/>
      <c r="AV32" s="529"/>
    </row>
    <row r="33" spans="8:97" s="171" customFormat="1" ht="18" customHeight="1">
      <c r="N33" s="195"/>
      <c r="AB33" s="196"/>
      <c r="AH33" s="528" t="s">
        <v>2</v>
      </c>
      <c r="AI33" s="528"/>
      <c r="AJ33" s="528"/>
      <c r="AK33" s="528"/>
      <c r="AL33" s="528"/>
      <c r="AM33" s="528"/>
      <c r="AN33" s="528"/>
      <c r="AO33" s="528"/>
      <c r="AP33" s="528"/>
      <c r="AQ33" s="528"/>
      <c r="AR33" s="529">
        <f>請求書!$AR33</f>
        <v>0</v>
      </c>
      <c r="AS33" s="529"/>
      <c r="AT33" s="529"/>
      <c r="AU33" s="529"/>
      <c r="AV33" s="529"/>
      <c r="AZ33" s="198"/>
      <c r="BA33" s="198"/>
      <c r="BB33" s="198"/>
      <c r="BC33" s="198"/>
      <c r="BD33" s="198"/>
      <c r="BE33" s="198"/>
      <c r="BF33" s="198"/>
      <c r="BG33" s="198"/>
      <c r="BH33" s="198"/>
      <c r="BI33" s="198"/>
      <c r="BJ33" s="198"/>
      <c r="BK33" s="198"/>
      <c r="BL33" s="198"/>
      <c r="BM33" s="198"/>
      <c r="BN33" s="198"/>
      <c r="BO33" s="198"/>
      <c r="BP33" s="198"/>
      <c r="BQ33" s="198"/>
      <c r="BR33" s="198"/>
      <c r="BS33" s="198"/>
      <c r="BT33" s="198"/>
      <c r="BU33" s="198"/>
      <c r="BV33" s="198"/>
      <c r="BW33" s="198"/>
      <c r="BX33" s="198"/>
      <c r="BY33" s="198"/>
      <c r="BZ33" s="198"/>
      <c r="CA33" s="198"/>
      <c r="CB33" s="198"/>
      <c r="CC33" s="198"/>
      <c r="CD33" s="198"/>
      <c r="CE33" s="198"/>
      <c r="CF33" s="198"/>
      <c r="CG33" s="198"/>
      <c r="CH33" s="198"/>
      <c r="CI33" s="198"/>
      <c r="CJ33" s="198"/>
      <c r="CK33" s="199"/>
      <c r="CL33" s="199"/>
      <c r="CM33" s="199"/>
      <c r="CN33" s="200"/>
      <c r="CO33" s="200"/>
      <c r="CP33" s="200"/>
      <c r="CQ33" s="200"/>
      <c r="CR33" s="200"/>
      <c r="CS33" s="200"/>
    </row>
    <row r="34" spans="8:97" s="171" customFormat="1" ht="18" customHeight="1">
      <c r="N34" s="201"/>
      <c r="AH34" s="528" t="s">
        <v>1</v>
      </c>
      <c r="AI34" s="528"/>
      <c r="AJ34" s="528"/>
      <c r="AK34" s="528"/>
      <c r="AL34" s="528"/>
      <c r="AM34" s="528"/>
      <c r="AN34" s="528"/>
      <c r="AO34" s="528"/>
      <c r="AP34" s="528"/>
      <c r="AQ34" s="528"/>
      <c r="AR34" s="529">
        <f>請求書!$AR34</f>
        <v>0</v>
      </c>
      <c r="AS34" s="529"/>
      <c r="AT34" s="529"/>
      <c r="AU34" s="529"/>
      <c r="AV34" s="529"/>
      <c r="AZ34" s="198"/>
      <c r="BA34" s="544"/>
      <c r="BB34" s="544"/>
      <c r="BC34" s="544"/>
      <c r="BD34" s="544"/>
      <c r="BE34" s="544"/>
      <c r="BF34" s="544"/>
      <c r="BG34" s="544"/>
      <c r="BH34" s="544"/>
      <c r="BI34" s="544"/>
      <c r="BJ34" s="544"/>
      <c r="BK34" s="544"/>
      <c r="BL34" s="544"/>
      <c r="BM34" s="544"/>
      <c r="BN34" s="544"/>
      <c r="BO34" s="544"/>
      <c r="BP34" s="198"/>
      <c r="BQ34" s="198"/>
      <c r="BR34" s="198"/>
      <c r="BS34" s="198"/>
      <c r="BT34" s="198"/>
      <c r="BU34" s="198"/>
      <c r="BV34" s="198"/>
      <c r="BW34" s="198"/>
      <c r="BX34" s="198"/>
      <c r="BY34" s="198"/>
      <c r="BZ34" s="198"/>
      <c r="CA34" s="198"/>
      <c r="CB34" s="198"/>
      <c r="CC34" s="198"/>
      <c r="CD34" s="198"/>
      <c r="CE34" s="198"/>
      <c r="CF34" s="198"/>
      <c r="CG34" s="198"/>
      <c r="CH34" s="198"/>
      <c r="CI34" s="198"/>
      <c r="CJ34" s="198"/>
      <c r="CK34" s="199"/>
      <c r="CL34" s="199"/>
      <c r="CM34" s="199"/>
      <c r="CN34" s="200"/>
      <c r="CO34" s="200"/>
      <c r="CP34" s="200"/>
      <c r="CQ34" s="200"/>
      <c r="CR34" s="200"/>
      <c r="CS34" s="200"/>
    </row>
    <row r="35" spans="8:97" s="171" customFormat="1" ht="18" customHeight="1">
      <c r="N35" s="201"/>
      <c r="AH35" s="528" t="s">
        <v>87</v>
      </c>
      <c r="AI35" s="528"/>
      <c r="AJ35" s="528"/>
      <c r="AK35" s="528"/>
      <c r="AL35" s="528"/>
      <c r="AM35" s="528"/>
      <c r="AN35" s="528"/>
      <c r="AO35" s="528"/>
      <c r="AP35" s="528"/>
      <c r="AQ35" s="528"/>
      <c r="AR35" s="529">
        <f>請求書!$AR35</f>
        <v>0</v>
      </c>
      <c r="AS35" s="529"/>
      <c r="AT35" s="529"/>
      <c r="AU35" s="529"/>
      <c r="AV35" s="529"/>
      <c r="AZ35" s="198"/>
      <c r="BA35" s="544"/>
      <c r="BB35" s="544"/>
      <c r="BC35" s="544"/>
      <c r="BD35" s="544"/>
      <c r="BE35" s="544"/>
      <c r="BF35" s="544"/>
      <c r="BG35" s="544"/>
      <c r="BH35" s="544"/>
      <c r="BI35" s="544"/>
      <c r="BJ35" s="544"/>
      <c r="BK35" s="544"/>
      <c r="BL35" s="544"/>
      <c r="BM35" s="544"/>
      <c r="BN35" s="544"/>
      <c r="BO35" s="544"/>
      <c r="BP35" s="198"/>
      <c r="BQ35" s="198"/>
      <c r="BR35" s="198"/>
      <c r="BS35" s="198"/>
      <c r="BT35" s="198"/>
      <c r="BU35" s="198"/>
      <c r="BV35" s="198"/>
      <c r="BW35" s="198"/>
      <c r="BX35" s="198"/>
      <c r="BY35" s="198"/>
      <c r="BZ35" s="198"/>
      <c r="CA35" s="198"/>
      <c r="CB35" s="198"/>
      <c r="CC35" s="198"/>
      <c r="CD35" s="198"/>
      <c r="CE35" s="198"/>
      <c r="CF35" s="198"/>
      <c r="CG35" s="198"/>
      <c r="CH35" s="198"/>
      <c r="CI35" s="198"/>
      <c r="CJ35" s="198"/>
      <c r="CK35" s="199"/>
      <c r="CL35" s="199"/>
      <c r="CM35" s="199"/>
      <c r="CN35" s="200"/>
      <c r="CO35" s="200"/>
      <c r="CP35" s="200"/>
      <c r="CQ35" s="200"/>
      <c r="CR35" s="200"/>
      <c r="CS35" s="200"/>
    </row>
    <row r="36" spans="8:97" ht="18" customHeight="1">
      <c r="H36" s="171"/>
      <c r="I36" s="171"/>
      <c r="J36" s="171"/>
      <c r="K36" s="171"/>
      <c r="L36" s="171"/>
      <c r="M36" s="171"/>
      <c r="N36" s="201"/>
      <c r="O36" s="171"/>
      <c r="P36" s="171"/>
      <c r="Q36" s="171"/>
      <c r="R36" s="171"/>
      <c r="S36" s="171"/>
      <c r="AH36" s="176"/>
      <c r="AI36" s="176"/>
      <c r="AJ36" s="176"/>
      <c r="AK36" s="176"/>
      <c r="AL36" s="176"/>
      <c r="AM36" s="176"/>
      <c r="AN36" s="176"/>
      <c r="AO36" s="176"/>
      <c r="AP36" s="176"/>
      <c r="AQ36" s="176"/>
      <c r="AR36" s="202"/>
      <c r="AS36" s="202"/>
      <c r="AT36" s="202"/>
      <c r="AU36" s="202"/>
      <c r="AV36" s="202"/>
      <c r="AZ36" s="542"/>
      <c r="BA36" s="542"/>
      <c r="BB36" s="542"/>
      <c r="BC36" s="542"/>
      <c r="BD36" s="542"/>
      <c r="BE36" s="542"/>
      <c r="BF36" s="542"/>
      <c r="BG36" s="542"/>
      <c r="BH36" s="542"/>
      <c r="BI36" s="542"/>
      <c r="BJ36" s="542"/>
      <c r="BK36" s="542"/>
      <c r="BL36" s="542"/>
      <c r="BM36" s="542"/>
      <c r="BN36" s="542"/>
      <c r="BO36" s="542"/>
      <c r="BP36" s="542"/>
      <c r="BQ36" s="542"/>
      <c r="BR36" s="173"/>
      <c r="BS36" s="173"/>
      <c r="BT36" s="173"/>
      <c r="BU36" s="173"/>
      <c r="BV36" s="173"/>
      <c r="BW36" s="173"/>
      <c r="BX36" s="173"/>
      <c r="BY36" s="173"/>
      <c r="BZ36" s="173"/>
      <c r="CA36" s="173"/>
      <c r="CB36" s="173"/>
      <c r="CC36" s="173"/>
      <c r="CD36" s="173"/>
      <c r="CE36" s="173"/>
      <c r="CF36" s="173"/>
      <c r="CG36" s="173"/>
      <c r="CH36" s="173"/>
      <c r="CI36" s="173"/>
      <c r="CJ36" s="173"/>
      <c r="CK36" s="174"/>
      <c r="CL36" s="174"/>
      <c r="CM36" s="174"/>
      <c r="CN36" s="175"/>
      <c r="CO36" s="175"/>
      <c r="CP36" s="175"/>
      <c r="CQ36" s="175"/>
      <c r="CR36" s="175"/>
      <c r="CS36" s="175"/>
    </row>
    <row r="37" spans="8:97" ht="30" customHeight="1" thickBot="1">
      <c r="H37" s="534" t="s">
        <v>78</v>
      </c>
      <c r="I37" s="534"/>
      <c r="J37" s="534"/>
      <c r="K37" s="534"/>
      <c r="L37" s="534"/>
      <c r="M37" s="534"/>
      <c r="N37" s="534"/>
      <c r="O37" s="541">
        <f>請求書!O37</f>
        <v>0</v>
      </c>
      <c r="P37" s="541"/>
      <c r="Q37" s="541"/>
      <c r="R37" s="541"/>
      <c r="S37" s="541"/>
      <c r="T37" s="541"/>
      <c r="U37" s="541"/>
      <c r="V37" s="541"/>
      <c r="W37" s="541"/>
      <c r="X37" s="541"/>
      <c r="Y37" s="541"/>
      <c r="Z37" s="541"/>
      <c r="AA37" s="541"/>
      <c r="AB37" s="541"/>
      <c r="AC37" s="541"/>
      <c r="AD37" s="541"/>
      <c r="AE37" s="541"/>
      <c r="AF37" s="541"/>
      <c r="AG37" s="541"/>
      <c r="AH37" s="541"/>
      <c r="AI37" s="541"/>
      <c r="AJ37" s="541"/>
      <c r="AK37" s="203" t="s">
        <v>73</v>
      </c>
      <c r="AL37" s="204"/>
      <c r="AM37" s="171"/>
      <c r="AN37" s="171"/>
      <c r="AO37" s="171"/>
      <c r="AP37" s="171"/>
      <c r="AZ37" s="542"/>
      <c r="BA37" s="542"/>
      <c r="BB37" s="542"/>
      <c r="BC37" s="542"/>
      <c r="BD37" s="542"/>
      <c r="BE37" s="542"/>
      <c r="BF37" s="542"/>
      <c r="BG37" s="542"/>
      <c r="BH37" s="542"/>
      <c r="BI37" s="542"/>
      <c r="BJ37" s="542"/>
      <c r="BK37" s="542"/>
      <c r="BL37" s="542"/>
      <c r="BM37" s="542"/>
      <c r="BN37" s="542"/>
      <c r="BO37" s="542"/>
      <c r="BP37" s="542"/>
      <c r="BQ37" s="542"/>
      <c r="BR37" s="182"/>
      <c r="BS37" s="182"/>
      <c r="BT37" s="182"/>
      <c r="BU37" s="182"/>
      <c r="BV37" s="182"/>
      <c r="BW37" s="182"/>
      <c r="BX37" s="182"/>
      <c r="BY37" s="182"/>
      <c r="BZ37" s="182"/>
      <c r="CA37" s="182"/>
      <c r="CB37" s="182"/>
      <c r="CC37" s="182"/>
      <c r="CD37" s="182"/>
      <c r="CE37" s="182"/>
      <c r="CF37" s="182"/>
      <c r="CG37" s="182"/>
      <c r="CH37" s="182"/>
      <c r="CI37" s="182"/>
      <c r="CJ37" s="182"/>
      <c r="CK37" s="174"/>
      <c r="CL37" s="174"/>
      <c r="CM37" s="174"/>
      <c r="CN37" s="183"/>
      <c r="CO37" s="183"/>
      <c r="CP37" s="183"/>
      <c r="CQ37" s="183"/>
      <c r="CR37" s="183"/>
      <c r="CS37" s="183"/>
    </row>
    <row r="38" spans="8:97" ht="18" customHeight="1">
      <c r="H38" s="171"/>
      <c r="I38" s="171"/>
      <c r="J38" s="171"/>
      <c r="K38" s="171"/>
      <c r="L38" s="171"/>
      <c r="M38" s="171"/>
      <c r="N38" s="171"/>
      <c r="O38" s="527"/>
      <c r="P38" s="527"/>
      <c r="Q38" s="527"/>
      <c r="R38" s="527"/>
      <c r="S38" s="527"/>
      <c r="T38" s="527"/>
      <c r="U38" s="527"/>
      <c r="V38" s="527"/>
      <c r="W38" s="527"/>
      <c r="X38" s="527"/>
      <c r="Y38" s="527"/>
      <c r="Z38" s="527"/>
      <c r="AA38" s="527"/>
      <c r="AB38" s="527"/>
      <c r="AC38" s="527"/>
      <c r="AD38" s="527"/>
      <c r="AE38" s="527"/>
      <c r="AF38" s="543"/>
      <c r="AG38" s="543"/>
      <c r="AH38" s="543"/>
      <c r="AI38" s="543"/>
      <c r="AJ38" s="205"/>
      <c r="AZ38" s="208"/>
      <c r="BA38" s="208"/>
      <c r="BB38" s="208"/>
      <c r="BC38" s="208"/>
      <c r="BD38" s="208"/>
      <c r="BE38" s="208"/>
      <c r="BF38" s="208"/>
      <c r="BG38" s="208"/>
      <c r="BH38" s="208"/>
      <c r="BI38" s="208"/>
      <c r="BJ38" s="208"/>
      <c r="BK38" s="208"/>
      <c r="BL38" s="208"/>
      <c r="BM38" s="208"/>
      <c r="BN38" s="208"/>
      <c r="BO38" s="208"/>
      <c r="BP38" s="208"/>
      <c r="BQ38" s="208"/>
      <c r="BR38" s="208"/>
      <c r="BS38" s="208"/>
      <c r="BT38" s="208"/>
      <c r="BU38" s="208"/>
      <c r="BV38" s="208"/>
      <c r="BW38" s="208"/>
      <c r="BX38" s="208"/>
      <c r="BY38" s="208"/>
      <c r="BZ38" s="208"/>
      <c r="CA38" s="208"/>
      <c r="CB38" s="208"/>
      <c r="CC38" s="208"/>
      <c r="CD38" s="208"/>
      <c r="CE38" s="208"/>
      <c r="CF38" s="208"/>
      <c r="CG38" s="208"/>
      <c r="CH38" s="208"/>
      <c r="CI38" s="208"/>
      <c r="CJ38" s="208"/>
      <c r="CK38" s="209"/>
      <c r="CL38" s="210"/>
      <c r="CM38" s="210"/>
      <c r="CN38" s="210"/>
      <c r="CO38" s="210"/>
      <c r="CP38" s="210"/>
      <c r="CQ38" s="210"/>
      <c r="CR38" s="210"/>
      <c r="CS38" s="210"/>
    </row>
    <row r="39" spans="8:97" ht="18" customHeight="1">
      <c r="U39" s="171"/>
      <c r="V39" s="171"/>
      <c r="W39" s="171"/>
      <c r="X39" s="171"/>
      <c r="Y39" s="171"/>
      <c r="Z39" s="171"/>
      <c r="AA39" s="171"/>
      <c r="AB39" s="171"/>
      <c r="AC39" s="171"/>
      <c r="AD39" s="196"/>
      <c r="AJ39" s="196"/>
      <c r="AK39" s="171"/>
      <c r="AL39" s="196"/>
      <c r="AM39" s="211"/>
      <c r="BF39" s="216"/>
      <c r="BK39" s="219"/>
    </row>
    <row r="40" spans="8:97" ht="18" customHeight="1">
      <c r="N40" s="171"/>
      <c r="O40" s="171"/>
      <c r="P40" s="171"/>
      <c r="Q40" s="171"/>
      <c r="R40" s="171" t="s">
        <v>75</v>
      </c>
      <c r="S40" s="171"/>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c r="BV40" s="213"/>
      <c r="BW40" s="213"/>
      <c r="BX40" s="213"/>
      <c r="BY40" s="213"/>
      <c r="BZ40" s="213"/>
      <c r="CA40" s="213"/>
      <c r="CB40" s="213"/>
      <c r="CC40" s="213"/>
      <c r="CD40" s="213"/>
      <c r="CE40" s="213"/>
      <c r="CF40" s="213"/>
      <c r="CG40" s="213"/>
      <c r="CH40" s="213"/>
      <c r="CI40" s="213"/>
      <c r="CJ40" s="213"/>
      <c r="CK40" s="220"/>
      <c r="CL40" s="220"/>
      <c r="CM40" s="220"/>
      <c r="CN40" s="220"/>
      <c r="CO40" s="220"/>
      <c r="CP40" s="220"/>
      <c r="CQ40" s="220"/>
      <c r="CR40" s="220"/>
      <c r="CS40" s="220"/>
    </row>
    <row r="41" spans="8:97" ht="18" customHeight="1">
      <c r="N41" s="201"/>
      <c r="O41" s="171"/>
      <c r="P41" s="171"/>
      <c r="Q41" s="171"/>
      <c r="R41" s="171"/>
      <c r="S41" s="171"/>
      <c r="T41" s="171"/>
      <c r="U41" s="171"/>
      <c r="V41" s="171"/>
      <c r="W41" s="171"/>
      <c r="X41" s="171"/>
      <c r="Y41" s="171"/>
      <c r="Z41" s="171"/>
      <c r="AA41" s="171"/>
      <c r="AB41" s="196"/>
      <c r="AH41" s="196"/>
      <c r="AI41" s="171"/>
      <c r="AJ41" s="196"/>
      <c r="AK41" s="527"/>
      <c r="AL41" s="511"/>
      <c r="AM41" s="511"/>
      <c r="AN41" s="511"/>
      <c r="AO41" s="511"/>
      <c r="AP41" s="511"/>
      <c r="AQ41" s="511"/>
      <c r="AR41" s="511"/>
      <c r="AS41" s="511"/>
      <c r="AZ41" s="173"/>
      <c r="BA41" s="173"/>
      <c r="BB41" s="173"/>
      <c r="BC41" s="173"/>
      <c r="BD41" s="173"/>
      <c r="BE41" s="173"/>
      <c r="BF41" s="173"/>
      <c r="BG41" s="173"/>
      <c r="BH41" s="173"/>
      <c r="BI41" s="173"/>
      <c r="BJ41" s="173"/>
      <c r="BK41" s="173"/>
      <c r="BL41" s="173"/>
      <c r="BM41" s="173"/>
      <c r="BN41" s="173"/>
      <c r="BO41" s="173"/>
      <c r="BP41" s="173"/>
      <c r="BQ41" s="173"/>
      <c r="BR41" s="173"/>
      <c r="BS41" s="173"/>
      <c r="BT41" s="173"/>
      <c r="BU41" s="173"/>
      <c r="BV41" s="173"/>
      <c r="BW41" s="173"/>
      <c r="BX41" s="173"/>
      <c r="BY41" s="173"/>
      <c r="BZ41" s="173"/>
      <c r="CA41" s="173"/>
      <c r="CB41" s="173"/>
      <c r="CC41" s="173"/>
      <c r="CD41" s="173"/>
      <c r="CE41" s="173"/>
      <c r="CF41" s="173"/>
      <c r="CG41" s="173"/>
      <c r="CH41" s="173"/>
      <c r="CI41" s="173"/>
      <c r="CJ41" s="173"/>
      <c r="CK41" s="174"/>
      <c r="CL41" s="174"/>
      <c r="CM41" s="174"/>
      <c r="CN41" s="175"/>
      <c r="CO41" s="175"/>
      <c r="CP41" s="175"/>
      <c r="CQ41" s="175"/>
      <c r="CR41" s="175"/>
      <c r="CS41" s="175"/>
    </row>
    <row r="42" spans="8:97" ht="18" customHeight="1">
      <c r="S42" s="171"/>
      <c r="AZ42" s="173"/>
      <c r="BA42" s="173"/>
      <c r="BB42" s="173"/>
      <c r="BC42" s="173"/>
      <c r="BD42" s="173"/>
      <c r="BE42" s="173"/>
      <c r="BF42" s="173"/>
      <c r="BG42" s="173"/>
      <c r="BH42" s="173"/>
      <c r="BI42" s="173"/>
      <c r="BJ42" s="173"/>
      <c r="BK42" s="173"/>
      <c r="BL42" s="173"/>
      <c r="BM42" s="173"/>
      <c r="BN42" s="173"/>
      <c r="BO42" s="173"/>
      <c r="BP42" s="173"/>
      <c r="BQ42" s="173"/>
      <c r="BR42" s="173"/>
      <c r="BS42" s="173"/>
      <c r="BT42" s="173"/>
      <c r="BU42" s="173"/>
      <c r="BV42" s="173"/>
      <c r="BW42" s="173"/>
      <c r="BX42" s="173"/>
      <c r="BY42" s="173"/>
      <c r="BZ42" s="173"/>
      <c r="CA42" s="173"/>
      <c r="CB42" s="173"/>
      <c r="CC42" s="173"/>
      <c r="CD42" s="173"/>
      <c r="CE42" s="173"/>
      <c r="CF42" s="173"/>
      <c r="CG42" s="173"/>
      <c r="CH42" s="173"/>
      <c r="CI42" s="173"/>
      <c r="CJ42" s="173"/>
      <c r="CK42" s="174"/>
      <c r="CL42" s="174"/>
      <c r="CM42" s="174"/>
      <c r="CN42" s="175"/>
      <c r="CO42" s="175"/>
      <c r="CP42" s="175"/>
      <c r="CQ42" s="175"/>
      <c r="CR42" s="175"/>
      <c r="CS42" s="175"/>
    </row>
    <row r="43" spans="8:97" ht="18" customHeight="1">
      <c r="BF43" s="216"/>
    </row>
    <row r="44" spans="8:97" ht="18" customHeight="1">
      <c r="BF44" s="216"/>
    </row>
    <row r="45" spans="8:97" ht="18" customHeight="1">
      <c r="BF45" s="216"/>
    </row>
    <row r="46" spans="8:97" ht="18" customHeight="1"/>
    <row r="47" spans="8:97" ht="18" customHeight="1"/>
    <row r="48" spans="8:97" ht="18" customHeight="1"/>
    <row r="49" s="132" customFormat="1" ht="18" customHeight="1"/>
    <row r="50" s="132" customFormat="1" ht="18" customHeight="1"/>
    <row r="51" s="132" customFormat="1" ht="18" customHeight="1"/>
    <row r="52" s="132" customFormat="1" ht="18" customHeight="1"/>
    <row r="53" s="132" customFormat="1" ht="18" customHeight="1"/>
    <row r="54" s="132" customFormat="1" ht="18" customHeight="1"/>
    <row r="55" s="132" customFormat="1" ht="18" customHeight="1"/>
    <row r="56" s="132" customFormat="1" ht="18" customHeight="1"/>
    <row r="57" s="132" customFormat="1" ht="18" customHeight="1"/>
    <row r="58" s="132" customFormat="1" ht="18" customHeight="1"/>
    <row r="59" s="132" customFormat="1" ht="18" customHeight="1"/>
    <row r="60" s="132" customFormat="1" ht="18" customHeight="1"/>
    <row r="61" s="132" customFormat="1" ht="18" customHeight="1"/>
    <row r="62" s="132" customFormat="1" ht="18" customHeight="1"/>
    <row r="63" s="132" customFormat="1" ht="18" customHeight="1"/>
    <row r="64" s="132" customFormat="1" ht="18" customHeight="1"/>
    <row r="65" s="132" customFormat="1" ht="18" customHeight="1"/>
    <row r="66" s="132" customFormat="1" ht="18" customHeight="1"/>
    <row r="67" s="132" customFormat="1" ht="18" customHeight="1"/>
    <row r="68" s="132" customFormat="1" ht="18" customHeight="1"/>
    <row r="69" s="132" customFormat="1" ht="18" customHeight="1"/>
    <row r="70" s="132" customFormat="1" ht="18" customHeight="1"/>
    <row r="71" s="132" customFormat="1" ht="18" customHeight="1"/>
    <row r="72" s="132" customFormat="1" ht="18" customHeight="1"/>
    <row r="73" s="132" customFormat="1" ht="18" customHeight="1"/>
    <row r="74" s="132" customFormat="1" ht="18" customHeight="1"/>
    <row r="75" s="132" customFormat="1" ht="18" customHeight="1"/>
    <row r="76" s="132" customFormat="1" ht="18" customHeight="1"/>
    <row r="77" s="132" customFormat="1" ht="18" customHeight="1"/>
    <row r="78" s="132" customFormat="1" ht="18" customHeight="1"/>
    <row r="79" s="132" customFormat="1" ht="18" customHeight="1"/>
    <row r="80" s="132" customFormat="1" ht="18" customHeight="1"/>
    <row r="81" s="132" customFormat="1" ht="18" customHeight="1"/>
    <row r="82" s="132" customFormat="1" ht="18" customHeight="1"/>
    <row r="83" s="132" customFormat="1" ht="18" customHeight="1"/>
    <row r="84" s="132" customFormat="1" ht="18" customHeight="1"/>
    <row r="85" s="132" customFormat="1" ht="18" customHeight="1"/>
    <row r="86" s="132" customFormat="1" ht="18" customHeight="1"/>
    <row r="87" s="132" customFormat="1" ht="18" customHeight="1"/>
    <row r="88" s="132" customFormat="1" ht="18" customHeight="1"/>
    <row r="89" s="132" customFormat="1" ht="18" customHeight="1"/>
    <row r="90" s="132" customFormat="1" ht="18" customHeight="1"/>
    <row r="91" s="132" customFormat="1" ht="18" customHeight="1"/>
    <row r="92" s="132" customFormat="1" ht="18" customHeight="1"/>
    <row r="93" s="132" customFormat="1" ht="18" customHeight="1"/>
    <row r="94" s="132" customFormat="1" ht="18" customHeight="1"/>
    <row r="95" s="132" customFormat="1" ht="18" customHeight="1"/>
    <row r="96" s="132" customFormat="1" ht="18" customHeight="1"/>
    <row r="97" s="132" customFormat="1" ht="18" customHeight="1"/>
    <row r="98" s="132" customFormat="1" ht="18" customHeight="1"/>
    <row r="99" s="132" customFormat="1" ht="18" customHeight="1"/>
    <row r="100" s="132" customFormat="1" ht="18" customHeight="1"/>
    <row r="101" s="132" customFormat="1" ht="18" customHeight="1"/>
    <row r="102" s="132" customFormat="1" ht="18" customHeight="1"/>
    <row r="103" s="132" customFormat="1" ht="18" customHeight="1"/>
    <row r="104" s="132" customFormat="1" ht="18" customHeight="1"/>
    <row r="105" s="132" customFormat="1" ht="18" customHeight="1"/>
    <row r="106" s="132" customFormat="1" ht="18" customHeight="1"/>
    <row r="107" s="132" customFormat="1" ht="18" customHeight="1"/>
    <row r="108" s="132" customFormat="1" ht="18" customHeight="1"/>
    <row r="109" s="132" customFormat="1" ht="18" customHeight="1"/>
  </sheetData>
  <sheetProtection algorithmName="SHA-512" hashValue="8kkz64X9WO3Vw5kPPmZxWwzLBzC+s3JCiRpaQOQ9A7fAgq1p6DyL+Kz3uzWmjfBFoZleNxU6UvHOHJEVrCn6ig==" saltValue="xjplAH5l+8KjPK6Yjl3Pvg==" spinCount="100000" sheet="1" objects="1" scenarios="1"/>
  <mergeCells count="76">
    <mergeCell ref="C27:AG27"/>
    <mergeCell ref="AH27:AL27"/>
    <mergeCell ref="AM27:AQ27"/>
    <mergeCell ref="AR27:AV27"/>
    <mergeCell ref="C25:AG25"/>
    <mergeCell ref="AH25:AL25"/>
    <mergeCell ref="AM25:AQ25"/>
    <mergeCell ref="AR25:AV25"/>
    <mergeCell ref="C26:AG26"/>
    <mergeCell ref="AH26:AL26"/>
    <mergeCell ref="AM26:AQ26"/>
    <mergeCell ref="AR26:AV26"/>
    <mergeCell ref="AZ2:CB3"/>
    <mergeCell ref="AZ8:CB9"/>
    <mergeCell ref="AZ37:BQ37"/>
    <mergeCell ref="AH33:AQ33"/>
    <mergeCell ref="AR33:AV33"/>
    <mergeCell ref="AH35:AQ35"/>
    <mergeCell ref="AR35:AV35"/>
    <mergeCell ref="BA35:BO35"/>
    <mergeCell ref="AZ36:BQ36"/>
    <mergeCell ref="AH32:AL32"/>
    <mergeCell ref="AM32:AQ32"/>
    <mergeCell ref="AR32:AV32"/>
    <mergeCell ref="AR21:AV21"/>
    <mergeCell ref="BA34:BO34"/>
    <mergeCell ref="AA12:AV12"/>
    <mergeCell ref="AA13:AV13"/>
    <mergeCell ref="AK41:AS41"/>
    <mergeCell ref="AL1:AO1"/>
    <mergeCell ref="AR29:AV29"/>
    <mergeCell ref="C31:AG31"/>
    <mergeCell ref="AH31:AL31"/>
    <mergeCell ref="AM31:AQ31"/>
    <mergeCell ref="AR31:AV31"/>
    <mergeCell ref="C30:AG30"/>
    <mergeCell ref="AH30:AL30"/>
    <mergeCell ref="AM30:AQ30"/>
    <mergeCell ref="AR30:AV30"/>
    <mergeCell ref="C22:AG22"/>
    <mergeCell ref="AH22:AL22"/>
    <mergeCell ref="AM22:AQ22"/>
    <mergeCell ref="AR22:AV22"/>
    <mergeCell ref="AH29:AL29"/>
    <mergeCell ref="H37:N37"/>
    <mergeCell ref="O37:AJ37"/>
    <mergeCell ref="C32:AG32"/>
    <mergeCell ref="O38:AE38"/>
    <mergeCell ref="AF38:AI38"/>
    <mergeCell ref="C23:AG23"/>
    <mergeCell ref="AH23:AL23"/>
    <mergeCell ref="AM23:AQ23"/>
    <mergeCell ref="AR23:AV23"/>
    <mergeCell ref="AH34:AQ34"/>
    <mergeCell ref="AR34:AV34"/>
    <mergeCell ref="C28:AG28"/>
    <mergeCell ref="AH28:AL28"/>
    <mergeCell ref="AM28:AQ28"/>
    <mergeCell ref="AR28:AV28"/>
    <mergeCell ref="C29:AG29"/>
    <mergeCell ref="AM29:AQ29"/>
    <mergeCell ref="C24:AG24"/>
    <mergeCell ref="AH24:AL24"/>
    <mergeCell ref="AM24:AQ24"/>
    <mergeCell ref="AR24:AV24"/>
    <mergeCell ref="AP1:AX1"/>
    <mergeCell ref="AR3:AT3"/>
    <mergeCell ref="A4:AX6"/>
    <mergeCell ref="C8:U10"/>
    <mergeCell ref="V9:X10"/>
    <mergeCell ref="AI2:AX2"/>
    <mergeCell ref="C17:AL17"/>
    <mergeCell ref="A19:AX19"/>
    <mergeCell ref="C21:AG21"/>
    <mergeCell ref="AH21:AL21"/>
    <mergeCell ref="AM21:AQ21"/>
  </mergeCells>
  <phoneticPr fontId="12"/>
  <dataValidations count="1">
    <dataValidation type="list" allowBlank="1" showInputMessage="1" showErrorMessage="1" sqref="WWD983050:WWG983050 JR10:JU10 TN10:TQ10 ADJ10:ADM10 ANF10:ANI10 AXB10:AXE10 BGX10:BHA10 BQT10:BQW10 CAP10:CAS10 CKL10:CKO10 CUH10:CUK10 DED10:DEG10 DNZ10:DOC10 DXV10:DXY10 EHR10:EHU10 ERN10:ERQ10 FBJ10:FBM10 FLF10:FLI10 FVB10:FVE10 GEX10:GFA10 GOT10:GOW10 GYP10:GYS10 HIL10:HIO10 HSH10:HSK10 ICD10:ICG10 ILZ10:IMC10 IVV10:IVY10 JFR10:JFU10 JPN10:JPQ10 JZJ10:JZM10 KJF10:KJI10 KTB10:KTE10 LCX10:LDA10 LMT10:LMW10 LWP10:LWS10 MGL10:MGO10 MQH10:MQK10 NAD10:NAG10 NJZ10:NKC10 NTV10:NTY10 ODR10:ODU10 ONN10:ONQ10 OXJ10:OXM10 PHF10:PHI10 PRB10:PRE10 QAX10:QBA10 QKT10:QKW10 QUP10:QUS10 REL10:REO10 ROH10:ROK10 RYD10:RYG10 SHZ10:SIC10 SRV10:SRY10 TBR10:TBU10 TLN10:TLQ10 TVJ10:TVM10 UFF10:UFI10 UPB10:UPE10 UYX10:UZA10 VIT10:VIW10 VSP10:VSS10 WCL10:WCO10 WMH10:WMK10 WWD10:WWG10 V65546:Y65546 JR65546:JU65546 TN65546:TQ65546 ADJ65546:ADM65546 ANF65546:ANI65546 AXB65546:AXE65546 BGX65546:BHA65546 BQT65546:BQW65546 CAP65546:CAS65546 CKL65546:CKO65546 CUH65546:CUK65546 DED65546:DEG65546 DNZ65546:DOC65546 DXV65546:DXY65546 EHR65546:EHU65546 ERN65546:ERQ65546 FBJ65546:FBM65546 FLF65546:FLI65546 FVB65546:FVE65546 GEX65546:GFA65546 GOT65546:GOW65546 GYP65546:GYS65546 HIL65546:HIO65546 HSH65546:HSK65546 ICD65546:ICG65546 ILZ65546:IMC65546 IVV65546:IVY65546 JFR65546:JFU65546 JPN65546:JPQ65546 JZJ65546:JZM65546 KJF65546:KJI65546 KTB65546:KTE65546 LCX65546:LDA65546 LMT65546:LMW65546 LWP65546:LWS65546 MGL65546:MGO65546 MQH65546:MQK65546 NAD65546:NAG65546 NJZ65546:NKC65546 NTV65546:NTY65546 ODR65546:ODU65546 ONN65546:ONQ65546 OXJ65546:OXM65546 PHF65546:PHI65546 PRB65546:PRE65546 QAX65546:QBA65546 QKT65546:QKW65546 QUP65546:QUS65546 REL65546:REO65546 ROH65546:ROK65546 RYD65546:RYG65546 SHZ65546:SIC65546 SRV65546:SRY65546 TBR65546:TBU65546 TLN65546:TLQ65546 TVJ65546:TVM65546 UFF65546:UFI65546 UPB65546:UPE65546 UYX65546:UZA65546 VIT65546:VIW65546 VSP65546:VSS65546 WCL65546:WCO65546 WMH65546:WMK65546 WWD65546:WWG65546 V131082:Y131082 JR131082:JU131082 TN131082:TQ131082 ADJ131082:ADM131082 ANF131082:ANI131082 AXB131082:AXE131082 BGX131082:BHA131082 BQT131082:BQW131082 CAP131082:CAS131082 CKL131082:CKO131082 CUH131082:CUK131082 DED131082:DEG131082 DNZ131082:DOC131082 DXV131082:DXY131082 EHR131082:EHU131082 ERN131082:ERQ131082 FBJ131082:FBM131082 FLF131082:FLI131082 FVB131082:FVE131082 GEX131082:GFA131082 GOT131082:GOW131082 GYP131082:GYS131082 HIL131082:HIO131082 HSH131082:HSK131082 ICD131082:ICG131082 ILZ131082:IMC131082 IVV131082:IVY131082 JFR131082:JFU131082 JPN131082:JPQ131082 JZJ131082:JZM131082 KJF131082:KJI131082 KTB131082:KTE131082 LCX131082:LDA131082 LMT131082:LMW131082 LWP131082:LWS131082 MGL131082:MGO131082 MQH131082:MQK131082 NAD131082:NAG131082 NJZ131082:NKC131082 NTV131082:NTY131082 ODR131082:ODU131082 ONN131082:ONQ131082 OXJ131082:OXM131082 PHF131082:PHI131082 PRB131082:PRE131082 QAX131082:QBA131082 QKT131082:QKW131082 QUP131082:QUS131082 REL131082:REO131082 ROH131082:ROK131082 RYD131082:RYG131082 SHZ131082:SIC131082 SRV131082:SRY131082 TBR131082:TBU131082 TLN131082:TLQ131082 TVJ131082:TVM131082 UFF131082:UFI131082 UPB131082:UPE131082 UYX131082:UZA131082 VIT131082:VIW131082 VSP131082:VSS131082 WCL131082:WCO131082 WMH131082:WMK131082 WWD131082:WWG131082 V196618:Y196618 JR196618:JU196618 TN196618:TQ196618 ADJ196618:ADM196618 ANF196618:ANI196618 AXB196618:AXE196618 BGX196618:BHA196618 BQT196618:BQW196618 CAP196618:CAS196618 CKL196618:CKO196618 CUH196618:CUK196618 DED196618:DEG196618 DNZ196618:DOC196618 DXV196618:DXY196618 EHR196618:EHU196618 ERN196618:ERQ196618 FBJ196618:FBM196618 FLF196618:FLI196618 FVB196618:FVE196618 GEX196618:GFA196618 GOT196618:GOW196618 GYP196618:GYS196618 HIL196618:HIO196618 HSH196618:HSK196618 ICD196618:ICG196618 ILZ196618:IMC196618 IVV196618:IVY196618 JFR196618:JFU196618 JPN196618:JPQ196618 JZJ196618:JZM196618 KJF196618:KJI196618 KTB196618:KTE196618 LCX196618:LDA196618 LMT196618:LMW196618 LWP196618:LWS196618 MGL196618:MGO196618 MQH196618:MQK196618 NAD196618:NAG196618 NJZ196618:NKC196618 NTV196618:NTY196618 ODR196618:ODU196618 ONN196618:ONQ196618 OXJ196618:OXM196618 PHF196618:PHI196618 PRB196618:PRE196618 QAX196618:QBA196618 QKT196618:QKW196618 QUP196618:QUS196618 REL196618:REO196618 ROH196618:ROK196618 RYD196618:RYG196618 SHZ196618:SIC196618 SRV196618:SRY196618 TBR196618:TBU196618 TLN196618:TLQ196618 TVJ196618:TVM196618 UFF196618:UFI196618 UPB196618:UPE196618 UYX196618:UZA196618 VIT196618:VIW196618 VSP196618:VSS196618 WCL196618:WCO196618 WMH196618:WMK196618 WWD196618:WWG196618 V262154:Y262154 JR262154:JU262154 TN262154:TQ262154 ADJ262154:ADM262154 ANF262154:ANI262154 AXB262154:AXE262154 BGX262154:BHA262154 BQT262154:BQW262154 CAP262154:CAS262154 CKL262154:CKO262154 CUH262154:CUK262154 DED262154:DEG262154 DNZ262154:DOC262154 DXV262154:DXY262154 EHR262154:EHU262154 ERN262154:ERQ262154 FBJ262154:FBM262154 FLF262154:FLI262154 FVB262154:FVE262154 GEX262154:GFA262154 GOT262154:GOW262154 GYP262154:GYS262154 HIL262154:HIO262154 HSH262154:HSK262154 ICD262154:ICG262154 ILZ262154:IMC262154 IVV262154:IVY262154 JFR262154:JFU262154 JPN262154:JPQ262154 JZJ262154:JZM262154 KJF262154:KJI262154 KTB262154:KTE262154 LCX262154:LDA262154 LMT262154:LMW262154 LWP262154:LWS262154 MGL262154:MGO262154 MQH262154:MQK262154 NAD262154:NAG262154 NJZ262154:NKC262154 NTV262154:NTY262154 ODR262154:ODU262154 ONN262154:ONQ262154 OXJ262154:OXM262154 PHF262154:PHI262154 PRB262154:PRE262154 QAX262154:QBA262154 QKT262154:QKW262154 QUP262154:QUS262154 REL262154:REO262154 ROH262154:ROK262154 RYD262154:RYG262154 SHZ262154:SIC262154 SRV262154:SRY262154 TBR262154:TBU262154 TLN262154:TLQ262154 TVJ262154:TVM262154 UFF262154:UFI262154 UPB262154:UPE262154 UYX262154:UZA262154 VIT262154:VIW262154 VSP262154:VSS262154 WCL262154:WCO262154 WMH262154:WMK262154 WWD262154:WWG262154 V327690:Y327690 JR327690:JU327690 TN327690:TQ327690 ADJ327690:ADM327690 ANF327690:ANI327690 AXB327690:AXE327690 BGX327690:BHA327690 BQT327690:BQW327690 CAP327690:CAS327690 CKL327690:CKO327690 CUH327690:CUK327690 DED327690:DEG327690 DNZ327690:DOC327690 DXV327690:DXY327690 EHR327690:EHU327690 ERN327690:ERQ327690 FBJ327690:FBM327690 FLF327690:FLI327690 FVB327690:FVE327690 GEX327690:GFA327690 GOT327690:GOW327690 GYP327690:GYS327690 HIL327690:HIO327690 HSH327690:HSK327690 ICD327690:ICG327690 ILZ327690:IMC327690 IVV327690:IVY327690 JFR327690:JFU327690 JPN327690:JPQ327690 JZJ327690:JZM327690 KJF327690:KJI327690 KTB327690:KTE327690 LCX327690:LDA327690 LMT327690:LMW327690 LWP327690:LWS327690 MGL327690:MGO327690 MQH327690:MQK327690 NAD327690:NAG327690 NJZ327690:NKC327690 NTV327690:NTY327690 ODR327690:ODU327690 ONN327690:ONQ327690 OXJ327690:OXM327690 PHF327690:PHI327690 PRB327690:PRE327690 QAX327690:QBA327690 QKT327690:QKW327690 QUP327690:QUS327690 REL327690:REO327690 ROH327690:ROK327690 RYD327690:RYG327690 SHZ327690:SIC327690 SRV327690:SRY327690 TBR327690:TBU327690 TLN327690:TLQ327690 TVJ327690:TVM327690 UFF327690:UFI327690 UPB327690:UPE327690 UYX327690:UZA327690 VIT327690:VIW327690 VSP327690:VSS327690 WCL327690:WCO327690 WMH327690:WMK327690 WWD327690:WWG327690 V393226:Y393226 JR393226:JU393226 TN393226:TQ393226 ADJ393226:ADM393226 ANF393226:ANI393226 AXB393226:AXE393226 BGX393226:BHA393226 BQT393226:BQW393226 CAP393226:CAS393226 CKL393226:CKO393226 CUH393226:CUK393226 DED393226:DEG393226 DNZ393226:DOC393226 DXV393226:DXY393226 EHR393226:EHU393226 ERN393226:ERQ393226 FBJ393226:FBM393226 FLF393226:FLI393226 FVB393226:FVE393226 GEX393226:GFA393226 GOT393226:GOW393226 GYP393226:GYS393226 HIL393226:HIO393226 HSH393226:HSK393226 ICD393226:ICG393226 ILZ393226:IMC393226 IVV393226:IVY393226 JFR393226:JFU393226 JPN393226:JPQ393226 JZJ393226:JZM393226 KJF393226:KJI393226 KTB393226:KTE393226 LCX393226:LDA393226 LMT393226:LMW393226 LWP393226:LWS393226 MGL393226:MGO393226 MQH393226:MQK393226 NAD393226:NAG393226 NJZ393226:NKC393226 NTV393226:NTY393226 ODR393226:ODU393226 ONN393226:ONQ393226 OXJ393226:OXM393226 PHF393226:PHI393226 PRB393226:PRE393226 QAX393226:QBA393226 QKT393226:QKW393226 QUP393226:QUS393226 REL393226:REO393226 ROH393226:ROK393226 RYD393226:RYG393226 SHZ393226:SIC393226 SRV393226:SRY393226 TBR393226:TBU393226 TLN393226:TLQ393226 TVJ393226:TVM393226 UFF393226:UFI393226 UPB393226:UPE393226 UYX393226:UZA393226 VIT393226:VIW393226 VSP393226:VSS393226 WCL393226:WCO393226 WMH393226:WMK393226 WWD393226:WWG393226 V458762:Y458762 JR458762:JU458762 TN458762:TQ458762 ADJ458762:ADM458762 ANF458762:ANI458762 AXB458762:AXE458762 BGX458762:BHA458762 BQT458762:BQW458762 CAP458762:CAS458762 CKL458762:CKO458762 CUH458762:CUK458762 DED458762:DEG458762 DNZ458762:DOC458762 DXV458762:DXY458762 EHR458762:EHU458762 ERN458762:ERQ458762 FBJ458762:FBM458762 FLF458762:FLI458762 FVB458762:FVE458762 GEX458762:GFA458762 GOT458762:GOW458762 GYP458762:GYS458762 HIL458762:HIO458762 HSH458762:HSK458762 ICD458762:ICG458762 ILZ458762:IMC458762 IVV458762:IVY458762 JFR458762:JFU458762 JPN458762:JPQ458762 JZJ458762:JZM458762 KJF458762:KJI458762 KTB458762:KTE458762 LCX458762:LDA458762 LMT458762:LMW458762 LWP458762:LWS458762 MGL458762:MGO458762 MQH458762:MQK458762 NAD458762:NAG458762 NJZ458762:NKC458762 NTV458762:NTY458762 ODR458762:ODU458762 ONN458762:ONQ458762 OXJ458762:OXM458762 PHF458762:PHI458762 PRB458762:PRE458762 QAX458762:QBA458762 QKT458762:QKW458762 QUP458762:QUS458762 REL458762:REO458762 ROH458762:ROK458762 RYD458762:RYG458762 SHZ458762:SIC458762 SRV458762:SRY458762 TBR458762:TBU458762 TLN458762:TLQ458762 TVJ458762:TVM458762 UFF458762:UFI458762 UPB458762:UPE458762 UYX458762:UZA458762 VIT458762:VIW458762 VSP458762:VSS458762 WCL458762:WCO458762 WMH458762:WMK458762 WWD458762:WWG458762 V524298:Y524298 JR524298:JU524298 TN524298:TQ524298 ADJ524298:ADM524298 ANF524298:ANI524298 AXB524298:AXE524298 BGX524298:BHA524298 BQT524298:BQW524298 CAP524298:CAS524298 CKL524298:CKO524298 CUH524298:CUK524298 DED524298:DEG524298 DNZ524298:DOC524298 DXV524298:DXY524298 EHR524298:EHU524298 ERN524298:ERQ524298 FBJ524298:FBM524298 FLF524298:FLI524298 FVB524298:FVE524298 GEX524298:GFA524298 GOT524298:GOW524298 GYP524298:GYS524298 HIL524298:HIO524298 HSH524298:HSK524298 ICD524298:ICG524298 ILZ524298:IMC524298 IVV524298:IVY524298 JFR524298:JFU524298 JPN524298:JPQ524298 JZJ524298:JZM524298 KJF524298:KJI524298 KTB524298:KTE524298 LCX524298:LDA524298 LMT524298:LMW524298 LWP524298:LWS524298 MGL524298:MGO524298 MQH524298:MQK524298 NAD524298:NAG524298 NJZ524298:NKC524298 NTV524298:NTY524298 ODR524298:ODU524298 ONN524298:ONQ524298 OXJ524298:OXM524298 PHF524298:PHI524298 PRB524298:PRE524298 QAX524298:QBA524298 QKT524298:QKW524298 QUP524298:QUS524298 REL524298:REO524298 ROH524298:ROK524298 RYD524298:RYG524298 SHZ524298:SIC524298 SRV524298:SRY524298 TBR524298:TBU524298 TLN524298:TLQ524298 TVJ524298:TVM524298 UFF524298:UFI524298 UPB524298:UPE524298 UYX524298:UZA524298 VIT524298:VIW524298 VSP524298:VSS524298 WCL524298:WCO524298 WMH524298:WMK524298 WWD524298:WWG524298 V589834:Y589834 JR589834:JU589834 TN589834:TQ589834 ADJ589834:ADM589834 ANF589834:ANI589834 AXB589834:AXE589834 BGX589834:BHA589834 BQT589834:BQW589834 CAP589834:CAS589834 CKL589834:CKO589834 CUH589834:CUK589834 DED589834:DEG589834 DNZ589834:DOC589834 DXV589834:DXY589834 EHR589834:EHU589834 ERN589834:ERQ589834 FBJ589834:FBM589834 FLF589834:FLI589834 FVB589834:FVE589834 GEX589834:GFA589834 GOT589834:GOW589834 GYP589834:GYS589834 HIL589834:HIO589834 HSH589834:HSK589834 ICD589834:ICG589834 ILZ589834:IMC589834 IVV589834:IVY589834 JFR589834:JFU589834 JPN589834:JPQ589834 JZJ589834:JZM589834 KJF589834:KJI589834 KTB589834:KTE589834 LCX589834:LDA589834 LMT589834:LMW589834 LWP589834:LWS589834 MGL589834:MGO589834 MQH589834:MQK589834 NAD589834:NAG589834 NJZ589834:NKC589834 NTV589834:NTY589834 ODR589834:ODU589834 ONN589834:ONQ589834 OXJ589834:OXM589834 PHF589834:PHI589834 PRB589834:PRE589834 QAX589834:QBA589834 QKT589834:QKW589834 QUP589834:QUS589834 REL589834:REO589834 ROH589834:ROK589834 RYD589834:RYG589834 SHZ589834:SIC589834 SRV589834:SRY589834 TBR589834:TBU589834 TLN589834:TLQ589834 TVJ589834:TVM589834 UFF589834:UFI589834 UPB589834:UPE589834 UYX589834:UZA589834 VIT589834:VIW589834 VSP589834:VSS589834 WCL589834:WCO589834 WMH589834:WMK589834 WWD589834:WWG589834 V655370:Y655370 JR655370:JU655370 TN655370:TQ655370 ADJ655370:ADM655370 ANF655370:ANI655370 AXB655370:AXE655370 BGX655370:BHA655370 BQT655370:BQW655370 CAP655370:CAS655370 CKL655370:CKO655370 CUH655370:CUK655370 DED655370:DEG655370 DNZ655370:DOC655370 DXV655370:DXY655370 EHR655370:EHU655370 ERN655370:ERQ655370 FBJ655370:FBM655370 FLF655370:FLI655370 FVB655370:FVE655370 GEX655370:GFA655370 GOT655370:GOW655370 GYP655370:GYS655370 HIL655370:HIO655370 HSH655370:HSK655370 ICD655370:ICG655370 ILZ655370:IMC655370 IVV655370:IVY655370 JFR655370:JFU655370 JPN655370:JPQ655370 JZJ655370:JZM655370 KJF655370:KJI655370 KTB655370:KTE655370 LCX655370:LDA655370 LMT655370:LMW655370 LWP655370:LWS655370 MGL655370:MGO655370 MQH655370:MQK655370 NAD655370:NAG655370 NJZ655370:NKC655370 NTV655370:NTY655370 ODR655370:ODU655370 ONN655370:ONQ655370 OXJ655370:OXM655370 PHF655370:PHI655370 PRB655370:PRE655370 QAX655370:QBA655370 QKT655370:QKW655370 QUP655370:QUS655370 REL655370:REO655370 ROH655370:ROK655370 RYD655370:RYG655370 SHZ655370:SIC655370 SRV655370:SRY655370 TBR655370:TBU655370 TLN655370:TLQ655370 TVJ655370:TVM655370 UFF655370:UFI655370 UPB655370:UPE655370 UYX655370:UZA655370 VIT655370:VIW655370 VSP655370:VSS655370 WCL655370:WCO655370 WMH655370:WMK655370 WWD655370:WWG655370 V720906:Y720906 JR720906:JU720906 TN720906:TQ720906 ADJ720906:ADM720906 ANF720906:ANI720906 AXB720906:AXE720906 BGX720906:BHA720906 BQT720906:BQW720906 CAP720906:CAS720906 CKL720906:CKO720906 CUH720906:CUK720906 DED720906:DEG720906 DNZ720906:DOC720906 DXV720906:DXY720906 EHR720906:EHU720906 ERN720906:ERQ720906 FBJ720906:FBM720906 FLF720906:FLI720906 FVB720906:FVE720906 GEX720906:GFA720906 GOT720906:GOW720906 GYP720906:GYS720906 HIL720906:HIO720906 HSH720906:HSK720906 ICD720906:ICG720906 ILZ720906:IMC720906 IVV720906:IVY720906 JFR720906:JFU720906 JPN720906:JPQ720906 JZJ720906:JZM720906 KJF720906:KJI720906 KTB720906:KTE720906 LCX720906:LDA720906 LMT720906:LMW720906 LWP720906:LWS720906 MGL720906:MGO720906 MQH720906:MQK720906 NAD720906:NAG720906 NJZ720906:NKC720906 NTV720906:NTY720906 ODR720906:ODU720906 ONN720906:ONQ720906 OXJ720906:OXM720906 PHF720906:PHI720906 PRB720906:PRE720906 QAX720906:QBA720906 QKT720906:QKW720906 QUP720906:QUS720906 REL720906:REO720906 ROH720906:ROK720906 RYD720906:RYG720906 SHZ720906:SIC720906 SRV720906:SRY720906 TBR720906:TBU720906 TLN720906:TLQ720906 TVJ720906:TVM720906 UFF720906:UFI720906 UPB720906:UPE720906 UYX720906:UZA720906 VIT720906:VIW720906 VSP720906:VSS720906 WCL720906:WCO720906 WMH720906:WMK720906 WWD720906:WWG720906 V786442:Y786442 JR786442:JU786442 TN786442:TQ786442 ADJ786442:ADM786442 ANF786442:ANI786442 AXB786442:AXE786442 BGX786442:BHA786442 BQT786442:BQW786442 CAP786442:CAS786442 CKL786442:CKO786442 CUH786442:CUK786442 DED786442:DEG786442 DNZ786442:DOC786442 DXV786442:DXY786442 EHR786442:EHU786442 ERN786442:ERQ786442 FBJ786442:FBM786442 FLF786442:FLI786442 FVB786442:FVE786442 GEX786442:GFA786442 GOT786442:GOW786442 GYP786442:GYS786442 HIL786442:HIO786442 HSH786442:HSK786442 ICD786442:ICG786442 ILZ786442:IMC786442 IVV786442:IVY786442 JFR786442:JFU786442 JPN786442:JPQ786442 JZJ786442:JZM786442 KJF786442:KJI786442 KTB786442:KTE786442 LCX786442:LDA786442 LMT786442:LMW786442 LWP786442:LWS786442 MGL786442:MGO786442 MQH786442:MQK786442 NAD786442:NAG786442 NJZ786442:NKC786442 NTV786442:NTY786442 ODR786442:ODU786442 ONN786442:ONQ786442 OXJ786442:OXM786442 PHF786442:PHI786442 PRB786442:PRE786442 QAX786442:QBA786442 QKT786442:QKW786442 QUP786442:QUS786442 REL786442:REO786442 ROH786442:ROK786442 RYD786442:RYG786442 SHZ786442:SIC786442 SRV786442:SRY786442 TBR786442:TBU786442 TLN786442:TLQ786442 TVJ786442:TVM786442 UFF786442:UFI786442 UPB786442:UPE786442 UYX786442:UZA786442 VIT786442:VIW786442 VSP786442:VSS786442 WCL786442:WCO786442 WMH786442:WMK786442 WWD786442:WWG786442 V851978:Y851978 JR851978:JU851978 TN851978:TQ851978 ADJ851978:ADM851978 ANF851978:ANI851978 AXB851978:AXE851978 BGX851978:BHA851978 BQT851978:BQW851978 CAP851978:CAS851978 CKL851978:CKO851978 CUH851978:CUK851978 DED851978:DEG851978 DNZ851978:DOC851978 DXV851978:DXY851978 EHR851978:EHU851978 ERN851978:ERQ851978 FBJ851978:FBM851978 FLF851978:FLI851978 FVB851978:FVE851978 GEX851978:GFA851978 GOT851978:GOW851978 GYP851978:GYS851978 HIL851978:HIO851978 HSH851978:HSK851978 ICD851978:ICG851978 ILZ851978:IMC851978 IVV851978:IVY851978 JFR851978:JFU851978 JPN851978:JPQ851978 JZJ851978:JZM851978 KJF851978:KJI851978 KTB851978:KTE851978 LCX851978:LDA851978 LMT851978:LMW851978 LWP851978:LWS851978 MGL851978:MGO851978 MQH851978:MQK851978 NAD851978:NAG851978 NJZ851978:NKC851978 NTV851978:NTY851978 ODR851978:ODU851978 ONN851978:ONQ851978 OXJ851978:OXM851978 PHF851978:PHI851978 PRB851978:PRE851978 QAX851978:QBA851978 QKT851978:QKW851978 QUP851978:QUS851978 REL851978:REO851978 ROH851978:ROK851978 RYD851978:RYG851978 SHZ851978:SIC851978 SRV851978:SRY851978 TBR851978:TBU851978 TLN851978:TLQ851978 TVJ851978:TVM851978 UFF851978:UFI851978 UPB851978:UPE851978 UYX851978:UZA851978 VIT851978:VIW851978 VSP851978:VSS851978 WCL851978:WCO851978 WMH851978:WMK851978 WWD851978:WWG851978 V917514:Y917514 JR917514:JU917514 TN917514:TQ917514 ADJ917514:ADM917514 ANF917514:ANI917514 AXB917514:AXE917514 BGX917514:BHA917514 BQT917514:BQW917514 CAP917514:CAS917514 CKL917514:CKO917514 CUH917514:CUK917514 DED917514:DEG917514 DNZ917514:DOC917514 DXV917514:DXY917514 EHR917514:EHU917514 ERN917514:ERQ917514 FBJ917514:FBM917514 FLF917514:FLI917514 FVB917514:FVE917514 GEX917514:GFA917514 GOT917514:GOW917514 GYP917514:GYS917514 HIL917514:HIO917514 HSH917514:HSK917514 ICD917514:ICG917514 ILZ917514:IMC917514 IVV917514:IVY917514 JFR917514:JFU917514 JPN917514:JPQ917514 JZJ917514:JZM917514 KJF917514:KJI917514 KTB917514:KTE917514 LCX917514:LDA917514 LMT917514:LMW917514 LWP917514:LWS917514 MGL917514:MGO917514 MQH917514:MQK917514 NAD917514:NAG917514 NJZ917514:NKC917514 NTV917514:NTY917514 ODR917514:ODU917514 ONN917514:ONQ917514 OXJ917514:OXM917514 PHF917514:PHI917514 PRB917514:PRE917514 QAX917514:QBA917514 QKT917514:QKW917514 QUP917514:QUS917514 REL917514:REO917514 ROH917514:ROK917514 RYD917514:RYG917514 SHZ917514:SIC917514 SRV917514:SRY917514 TBR917514:TBU917514 TLN917514:TLQ917514 TVJ917514:TVM917514 UFF917514:UFI917514 UPB917514:UPE917514 UYX917514:UZA917514 VIT917514:VIW917514 VSP917514:VSS917514 WCL917514:WCO917514 WMH917514:WMK917514 WWD917514:WWG917514 V983050:Y983050 JR983050:JU983050 TN983050:TQ983050 ADJ983050:ADM983050 ANF983050:ANI983050 AXB983050:AXE983050 BGX983050:BHA983050 BQT983050:BQW983050 CAP983050:CAS983050 CKL983050:CKO983050 CUH983050:CUK983050 DED983050:DEG983050 DNZ983050:DOC983050 DXV983050:DXY983050 EHR983050:EHU983050 ERN983050:ERQ983050 FBJ983050:FBM983050 FLF983050:FLI983050 FVB983050:FVE983050 GEX983050:GFA983050 GOT983050:GOW983050 GYP983050:GYS983050 HIL983050:HIO983050 HSH983050:HSK983050 ICD983050:ICG983050 ILZ983050:IMC983050 IVV983050:IVY983050 JFR983050:JFU983050 JPN983050:JPQ983050 JZJ983050:JZM983050 KJF983050:KJI983050 KTB983050:KTE983050 LCX983050:LDA983050 LMT983050:LMW983050 LWP983050:LWS983050 MGL983050:MGO983050 MQH983050:MQK983050 NAD983050:NAG983050 NJZ983050:NKC983050 NTV983050:NTY983050 ODR983050:ODU983050 ONN983050:ONQ983050 OXJ983050:OXM983050 PHF983050:PHI983050 PRB983050:PRE983050 QAX983050:QBA983050 QKT983050:QKW983050 QUP983050:QUS983050 REL983050:REO983050 ROH983050:ROK983050 RYD983050:RYG983050 SHZ983050:SIC983050 SRV983050:SRY983050 TBR983050:TBU983050 TLN983050:TLQ983050 TVJ983050:TVM983050 UFF983050:UFI983050 UPB983050:UPE983050 UYX983050:UZA983050 VIT983050:VIW983050 VSP983050:VSS983050 WCL983050:WCO983050 WMH983050:WMK983050 Y10" xr:uid="{51769C52-8619-4CFB-BC7C-5F9AAD2D0F29}">
      <formula1>"様,御中"</formula1>
    </dataValidation>
  </dataValidations>
  <printOptions horizontalCentered="1"/>
  <pageMargins left="0.7" right="0.7" top="0.75" bottom="0.75" header="0.3" footer="0.3"/>
  <pageSetup paperSize="9" scale="8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E1130-5C19-4EFB-9802-BE04ED257735}">
  <sheetPr codeName="Sheet4">
    <pageSetUpPr fitToPage="1"/>
  </sheetPr>
  <dimension ref="A1:CS105"/>
  <sheetViews>
    <sheetView showGridLines="0" view="pageBreakPreview" topLeftCell="A14" zoomScale="90" zoomScaleNormal="90" zoomScaleSheetLayoutView="90" workbookViewId="0">
      <selection activeCell="H5" sqref="H5:K5"/>
    </sheetView>
  </sheetViews>
  <sheetFormatPr defaultColWidth="1.88671875" defaultRowHeight="13.2"/>
  <cols>
    <col min="1" max="1" width="2.109375" style="132" customWidth="1"/>
    <col min="2" max="35" width="2" style="132" customWidth="1"/>
    <col min="36" max="36" width="2.88671875" style="132" customWidth="1"/>
    <col min="37" max="40" width="2" style="132" customWidth="1"/>
    <col min="41" max="47" width="1.88671875" style="132" customWidth="1"/>
    <col min="48" max="48" width="3.33203125" style="132" customWidth="1"/>
    <col min="49" max="55" width="1.88671875" style="132" customWidth="1"/>
    <col min="56" max="61" width="1.88671875" style="132"/>
    <col min="62" max="63" width="1.88671875" style="132" customWidth="1"/>
    <col min="64" max="64" width="1.88671875" style="132"/>
    <col min="65" max="65" width="1.88671875" style="132" customWidth="1"/>
    <col min="66" max="66" width="1.88671875" style="132"/>
    <col min="67" max="67" width="1.88671875" style="132" customWidth="1"/>
    <col min="68" max="68" width="1.88671875" style="132"/>
    <col min="69" max="71" width="1.88671875" style="132" customWidth="1"/>
    <col min="72" max="72" width="1.88671875" style="132"/>
    <col min="73" max="73" width="1.88671875" style="132" customWidth="1"/>
    <col min="74" max="256" width="1.88671875" style="132"/>
    <col min="257" max="257" width="2.109375" style="132" customWidth="1"/>
    <col min="258" max="296" width="2" style="132" customWidth="1"/>
    <col min="297" max="512" width="1.88671875" style="132"/>
    <col min="513" max="513" width="2.109375" style="132" customWidth="1"/>
    <col min="514" max="552" width="2" style="132" customWidth="1"/>
    <col min="553" max="768" width="1.88671875" style="132"/>
    <col min="769" max="769" width="2.109375" style="132" customWidth="1"/>
    <col min="770" max="808" width="2" style="132" customWidth="1"/>
    <col min="809" max="1024" width="1.88671875" style="132"/>
    <col min="1025" max="1025" width="2.109375" style="132" customWidth="1"/>
    <col min="1026" max="1064" width="2" style="132" customWidth="1"/>
    <col min="1065" max="1280" width="1.88671875" style="132"/>
    <col min="1281" max="1281" width="2.109375" style="132" customWidth="1"/>
    <col min="1282" max="1320" width="2" style="132" customWidth="1"/>
    <col min="1321" max="1536" width="1.88671875" style="132"/>
    <col min="1537" max="1537" width="2.109375" style="132" customWidth="1"/>
    <col min="1538" max="1576" width="2" style="132" customWidth="1"/>
    <col min="1577" max="1792" width="1.88671875" style="132"/>
    <col min="1793" max="1793" width="2.109375" style="132" customWidth="1"/>
    <col min="1794" max="1832" width="2" style="132" customWidth="1"/>
    <col min="1833" max="2048" width="1.88671875" style="132"/>
    <col min="2049" max="2049" width="2.109375" style="132" customWidth="1"/>
    <col min="2050" max="2088" width="2" style="132" customWidth="1"/>
    <col min="2089" max="2304" width="1.88671875" style="132"/>
    <col min="2305" max="2305" width="2.109375" style="132" customWidth="1"/>
    <col min="2306" max="2344" width="2" style="132" customWidth="1"/>
    <col min="2345" max="2560" width="1.88671875" style="132"/>
    <col min="2561" max="2561" width="2.109375" style="132" customWidth="1"/>
    <col min="2562" max="2600" width="2" style="132" customWidth="1"/>
    <col min="2601" max="2816" width="1.88671875" style="132"/>
    <col min="2817" max="2817" width="2.109375" style="132" customWidth="1"/>
    <col min="2818" max="2856" width="2" style="132" customWidth="1"/>
    <col min="2857" max="3072" width="1.88671875" style="132"/>
    <col min="3073" max="3073" width="2.109375" style="132" customWidth="1"/>
    <col min="3074" max="3112" width="2" style="132" customWidth="1"/>
    <col min="3113" max="3328" width="1.88671875" style="132"/>
    <col min="3329" max="3329" width="2.109375" style="132" customWidth="1"/>
    <col min="3330" max="3368" width="2" style="132" customWidth="1"/>
    <col min="3369" max="3584" width="1.88671875" style="132"/>
    <col min="3585" max="3585" width="2.109375" style="132" customWidth="1"/>
    <col min="3586" max="3624" width="2" style="132" customWidth="1"/>
    <col min="3625" max="3840" width="1.88671875" style="132"/>
    <col min="3841" max="3841" width="2.109375" style="132" customWidth="1"/>
    <col min="3842" max="3880" width="2" style="132" customWidth="1"/>
    <col min="3881" max="4096" width="1.88671875" style="132"/>
    <col min="4097" max="4097" width="2.109375" style="132" customWidth="1"/>
    <col min="4098" max="4136" width="2" style="132" customWidth="1"/>
    <col min="4137" max="4352" width="1.88671875" style="132"/>
    <col min="4353" max="4353" width="2.109375" style="132" customWidth="1"/>
    <col min="4354" max="4392" width="2" style="132" customWidth="1"/>
    <col min="4393" max="4608" width="1.88671875" style="132"/>
    <col min="4609" max="4609" width="2.109375" style="132" customWidth="1"/>
    <col min="4610" max="4648" width="2" style="132" customWidth="1"/>
    <col min="4649" max="4864" width="1.88671875" style="132"/>
    <col min="4865" max="4865" width="2.109375" style="132" customWidth="1"/>
    <col min="4866" max="4904" width="2" style="132" customWidth="1"/>
    <col min="4905" max="5120" width="1.88671875" style="132"/>
    <col min="5121" max="5121" width="2.109375" style="132" customWidth="1"/>
    <col min="5122" max="5160" width="2" style="132" customWidth="1"/>
    <col min="5161" max="5376" width="1.88671875" style="132"/>
    <col min="5377" max="5377" width="2.109375" style="132" customWidth="1"/>
    <col min="5378" max="5416" width="2" style="132" customWidth="1"/>
    <col min="5417" max="5632" width="1.88671875" style="132"/>
    <col min="5633" max="5633" width="2.109375" style="132" customWidth="1"/>
    <col min="5634" max="5672" width="2" style="132" customWidth="1"/>
    <col min="5673" max="5888" width="1.88671875" style="132"/>
    <col min="5889" max="5889" width="2.109375" style="132" customWidth="1"/>
    <col min="5890" max="5928" width="2" style="132" customWidth="1"/>
    <col min="5929" max="6144" width="1.88671875" style="132"/>
    <col min="6145" max="6145" width="2.109375" style="132" customWidth="1"/>
    <col min="6146" max="6184" width="2" style="132" customWidth="1"/>
    <col min="6185" max="6400" width="1.88671875" style="132"/>
    <col min="6401" max="6401" width="2.109375" style="132" customWidth="1"/>
    <col min="6402" max="6440" width="2" style="132" customWidth="1"/>
    <col min="6441" max="6656" width="1.88671875" style="132"/>
    <col min="6657" max="6657" width="2.109375" style="132" customWidth="1"/>
    <col min="6658" max="6696" width="2" style="132" customWidth="1"/>
    <col min="6697" max="6912" width="1.88671875" style="132"/>
    <col min="6913" max="6913" width="2.109375" style="132" customWidth="1"/>
    <col min="6914" max="6952" width="2" style="132" customWidth="1"/>
    <col min="6953" max="7168" width="1.88671875" style="132"/>
    <col min="7169" max="7169" width="2.109375" style="132" customWidth="1"/>
    <col min="7170" max="7208" width="2" style="132" customWidth="1"/>
    <col min="7209" max="7424" width="1.88671875" style="132"/>
    <col min="7425" max="7425" width="2.109375" style="132" customWidth="1"/>
    <col min="7426" max="7464" width="2" style="132" customWidth="1"/>
    <col min="7465" max="7680" width="1.88671875" style="132"/>
    <col min="7681" max="7681" width="2.109375" style="132" customWidth="1"/>
    <col min="7682" max="7720" width="2" style="132" customWidth="1"/>
    <col min="7721" max="7936" width="1.88671875" style="132"/>
    <col min="7937" max="7937" width="2.109375" style="132" customWidth="1"/>
    <col min="7938" max="7976" width="2" style="132" customWidth="1"/>
    <col min="7977" max="8192" width="1.88671875" style="132"/>
    <col min="8193" max="8193" width="2.109375" style="132" customWidth="1"/>
    <col min="8194" max="8232" width="2" style="132" customWidth="1"/>
    <col min="8233" max="8448" width="1.88671875" style="132"/>
    <col min="8449" max="8449" width="2.109375" style="132" customWidth="1"/>
    <col min="8450" max="8488" width="2" style="132" customWidth="1"/>
    <col min="8489" max="8704" width="1.88671875" style="132"/>
    <col min="8705" max="8705" width="2.109375" style="132" customWidth="1"/>
    <col min="8706" max="8744" width="2" style="132" customWidth="1"/>
    <col min="8745" max="8960" width="1.88671875" style="132"/>
    <col min="8961" max="8961" width="2.109375" style="132" customWidth="1"/>
    <col min="8962" max="9000" width="2" style="132" customWidth="1"/>
    <col min="9001" max="9216" width="1.88671875" style="132"/>
    <col min="9217" max="9217" width="2.109375" style="132" customWidth="1"/>
    <col min="9218" max="9256" width="2" style="132" customWidth="1"/>
    <col min="9257" max="9472" width="1.88671875" style="132"/>
    <col min="9473" max="9473" width="2.109375" style="132" customWidth="1"/>
    <col min="9474" max="9512" width="2" style="132" customWidth="1"/>
    <col min="9513" max="9728" width="1.88671875" style="132"/>
    <col min="9729" max="9729" width="2.109375" style="132" customWidth="1"/>
    <col min="9730" max="9768" width="2" style="132" customWidth="1"/>
    <col min="9769" max="9984" width="1.88671875" style="132"/>
    <col min="9985" max="9985" width="2.109375" style="132" customWidth="1"/>
    <col min="9986" max="10024" width="2" style="132" customWidth="1"/>
    <col min="10025" max="10240" width="1.88671875" style="132"/>
    <col min="10241" max="10241" width="2.109375" style="132" customWidth="1"/>
    <col min="10242" max="10280" width="2" style="132" customWidth="1"/>
    <col min="10281" max="10496" width="1.88671875" style="132"/>
    <col min="10497" max="10497" width="2.109375" style="132" customWidth="1"/>
    <col min="10498" max="10536" width="2" style="132" customWidth="1"/>
    <col min="10537" max="10752" width="1.88671875" style="132"/>
    <col min="10753" max="10753" width="2.109375" style="132" customWidth="1"/>
    <col min="10754" max="10792" width="2" style="132" customWidth="1"/>
    <col min="10793" max="11008" width="1.88671875" style="132"/>
    <col min="11009" max="11009" width="2.109375" style="132" customWidth="1"/>
    <col min="11010" max="11048" width="2" style="132" customWidth="1"/>
    <col min="11049" max="11264" width="1.88671875" style="132"/>
    <col min="11265" max="11265" width="2.109375" style="132" customWidth="1"/>
    <col min="11266" max="11304" width="2" style="132" customWidth="1"/>
    <col min="11305" max="11520" width="1.88671875" style="132"/>
    <col min="11521" max="11521" width="2.109375" style="132" customWidth="1"/>
    <col min="11522" max="11560" width="2" style="132" customWidth="1"/>
    <col min="11561" max="11776" width="1.88671875" style="132"/>
    <col min="11777" max="11777" width="2.109375" style="132" customWidth="1"/>
    <col min="11778" max="11816" width="2" style="132" customWidth="1"/>
    <col min="11817" max="12032" width="1.88671875" style="132"/>
    <col min="12033" max="12033" width="2.109375" style="132" customWidth="1"/>
    <col min="12034" max="12072" width="2" style="132" customWidth="1"/>
    <col min="12073" max="12288" width="1.88671875" style="132"/>
    <col min="12289" max="12289" width="2.109375" style="132" customWidth="1"/>
    <col min="12290" max="12328" width="2" style="132" customWidth="1"/>
    <col min="12329" max="12544" width="1.88671875" style="132"/>
    <col min="12545" max="12545" width="2.109375" style="132" customWidth="1"/>
    <col min="12546" max="12584" width="2" style="132" customWidth="1"/>
    <col min="12585" max="12800" width="1.88671875" style="132"/>
    <col min="12801" max="12801" width="2.109375" style="132" customWidth="1"/>
    <col min="12802" max="12840" width="2" style="132" customWidth="1"/>
    <col min="12841" max="13056" width="1.88671875" style="132"/>
    <col min="13057" max="13057" width="2.109375" style="132" customWidth="1"/>
    <col min="13058" max="13096" width="2" style="132" customWidth="1"/>
    <col min="13097" max="13312" width="1.88671875" style="132"/>
    <col min="13313" max="13313" width="2.109375" style="132" customWidth="1"/>
    <col min="13314" max="13352" width="2" style="132" customWidth="1"/>
    <col min="13353" max="13568" width="1.88671875" style="132"/>
    <col min="13569" max="13569" width="2.109375" style="132" customWidth="1"/>
    <col min="13570" max="13608" width="2" style="132" customWidth="1"/>
    <col min="13609" max="13824" width="1.88671875" style="132"/>
    <col min="13825" max="13825" width="2.109375" style="132" customWidth="1"/>
    <col min="13826" max="13864" width="2" style="132" customWidth="1"/>
    <col min="13865" max="14080" width="1.88671875" style="132"/>
    <col min="14081" max="14081" width="2.109375" style="132" customWidth="1"/>
    <col min="14082" max="14120" width="2" style="132" customWidth="1"/>
    <col min="14121" max="14336" width="1.88671875" style="132"/>
    <col min="14337" max="14337" width="2.109375" style="132" customWidth="1"/>
    <col min="14338" max="14376" width="2" style="132" customWidth="1"/>
    <col min="14377" max="14592" width="1.88671875" style="132"/>
    <col min="14593" max="14593" width="2.109375" style="132" customWidth="1"/>
    <col min="14594" max="14632" width="2" style="132" customWidth="1"/>
    <col min="14633" max="14848" width="1.88671875" style="132"/>
    <col min="14849" max="14849" width="2.109375" style="132" customWidth="1"/>
    <col min="14850" max="14888" width="2" style="132" customWidth="1"/>
    <col min="14889" max="15104" width="1.88671875" style="132"/>
    <col min="15105" max="15105" width="2.109375" style="132" customWidth="1"/>
    <col min="15106" max="15144" width="2" style="132" customWidth="1"/>
    <col min="15145" max="15360" width="1.88671875" style="132"/>
    <col min="15361" max="15361" width="2.109375" style="132" customWidth="1"/>
    <col min="15362" max="15400" width="2" style="132" customWidth="1"/>
    <col min="15401" max="15616" width="1.88671875" style="132"/>
    <col min="15617" max="15617" width="2.109375" style="132" customWidth="1"/>
    <col min="15618" max="15656" width="2" style="132" customWidth="1"/>
    <col min="15657" max="15872" width="1.88671875" style="132"/>
    <col min="15873" max="15873" width="2.109375" style="132" customWidth="1"/>
    <col min="15874" max="15912" width="2" style="132" customWidth="1"/>
    <col min="15913" max="16128" width="1.88671875" style="132"/>
    <col min="16129" max="16129" width="2.109375" style="132" customWidth="1"/>
    <col min="16130" max="16168" width="2" style="132" customWidth="1"/>
    <col min="16169" max="16384" width="1.88671875" style="132"/>
  </cols>
  <sheetData>
    <row r="1" spans="1:97" ht="19.95" customHeight="1">
      <c r="A1" s="171"/>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217"/>
      <c r="AJ1" s="217"/>
      <c r="AK1" s="217"/>
      <c r="AL1" s="508" t="s">
        <v>51</v>
      </c>
      <c r="AM1" s="508"/>
      <c r="AN1" s="508"/>
      <c r="AO1" s="508"/>
      <c r="AP1" s="509">
        <f>請求書!AP1</f>
        <v>0</v>
      </c>
      <c r="AQ1" s="510"/>
      <c r="AR1" s="510"/>
      <c r="AS1" s="510"/>
      <c r="AT1" s="510"/>
      <c r="AU1" s="510"/>
      <c r="AV1" s="510"/>
      <c r="AW1" s="510"/>
      <c r="AX1" s="510"/>
    </row>
    <row r="2" spans="1:97" ht="18" customHeight="1">
      <c r="AI2" s="524" t="s">
        <v>155</v>
      </c>
      <c r="AJ2" s="524"/>
      <c r="AK2" s="524"/>
      <c r="AL2" s="524"/>
      <c r="AM2" s="524"/>
      <c r="AN2" s="524"/>
      <c r="AO2" s="524"/>
      <c r="AP2" s="524"/>
      <c r="AQ2" s="524"/>
      <c r="AR2" s="524"/>
      <c r="AS2" s="524"/>
      <c r="AT2" s="524"/>
      <c r="AU2" s="524"/>
      <c r="AV2" s="524"/>
      <c r="AW2" s="524"/>
      <c r="AX2" s="524"/>
      <c r="AZ2" s="542"/>
      <c r="BA2" s="542"/>
      <c r="BB2" s="542"/>
      <c r="BC2" s="542"/>
      <c r="BD2" s="542"/>
      <c r="BE2" s="542"/>
      <c r="BF2" s="542"/>
      <c r="BG2" s="542"/>
      <c r="BH2" s="542"/>
      <c r="BI2" s="542"/>
      <c r="BJ2" s="542"/>
      <c r="BK2" s="542"/>
      <c r="BL2" s="542"/>
      <c r="BM2" s="542"/>
      <c r="BN2" s="542"/>
      <c r="BO2" s="542"/>
      <c r="BP2" s="542"/>
      <c r="BQ2" s="542"/>
      <c r="BR2" s="542"/>
      <c r="BS2" s="542"/>
      <c r="BT2" s="542"/>
      <c r="BU2" s="542"/>
      <c r="BV2" s="542"/>
      <c r="BW2" s="542"/>
      <c r="BX2" s="542"/>
      <c r="BY2" s="542"/>
      <c r="BZ2" s="542"/>
      <c r="CA2" s="542"/>
      <c r="CB2" s="542"/>
      <c r="CC2" s="173"/>
      <c r="CD2" s="173"/>
      <c r="CE2" s="173"/>
      <c r="CF2" s="173"/>
      <c r="CG2" s="173"/>
      <c r="CH2" s="173"/>
      <c r="CI2" s="173"/>
      <c r="CJ2" s="173"/>
      <c r="CK2" s="174"/>
      <c r="CL2" s="174"/>
      <c r="CM2" s="174"/>
      <c r="CN2" s="175"/>
      <c r="CO2" s="175"/>
      <c r="CP2" s="175"/>
      <c r="CQ2" s="175"/>
      <c r="CR2" s="175"/>
      <c r="CS2" s="175"/>
    </row>
    <row r="3" spans="1:97" ht="18" customHeight="1">
      <c r="AR3" s="511"/>
      <c r="AS3" s="511"/>
      <c r="AT3" s="511"/>
      <c r="AZ3" s="542"/>
      <c r="BA3" s="542"/>
      <c r="BB3" s="542"/>
      <c r="BC3" s="542"/>
      <c r="BD3" s="542"/>
      <c r="BE3" s="542"/>
      <c r="BF3" s="542"/>
      <c r="BG3" s="542"/>
      <c r="BH3" s="542"/>
      <c r="BI3" s="542"/>
      <c r="BJ3" s="542"/>
      <c r="BK3" s="542"/>
      <c r="BL3" s="542"/>
      <c r="BM3" s="542"/>
      <c r="BN3" s="542"/>
      <c r="BO3" s="542"/>
      <c r="BP3" s="542"/>
      <c r="BQ3" s="542"/>
      <c r="BR3" s="542"/>
      <c r="BS3" s="542"/>
      <c r="BT3" s="542"/>
      <c r="BU3" s="542"/>
      <c r="BV3" s="542"/>
      <c r="BW3" s="542"/>
      <c r="BX3" s="542"/>
      <c r="BY3" s="542"/>
      <c r="BZ3" s="542"/>
      <c r="CA3" s="542"/>
      <c r="CB3" s="542"/>
      <c r="CC3" s="173"/>
      <c r="CD3" s="173"/>
      <c r="CE3" s="173"/>
      <c r="CF3" s="173"/>
      <c r="CG3" s="173"/>
      <c r="CH3" s="173"/>
      <c r="CI3" s="173"/>
      <c r="CJ3" s="173"/>
      <c r="CK3" s="174"/>
      <c r="CL3" s="174"/>
      <c r="CM3" s="174"/>
      <c r="CN3" s="175"/>
      <c r="CO3" s="175"/>
      <c r="CP3" s="175"/>
      <c r="CQ3" s="175"/>
      <c r="CR3" s="175"/>
      <c r="CS3" s="175"/>
    </row>
    <row r="4" spans="1:97" ht="6" customHeight="1">
      <c r="A4" s="512" t="s">
        <v>79</v>
      </c>
      <c r="B4" s="512"/>
      <c r="C4" s="512"/>
      <c r="D4" s="512"/>
      <c r="E4" s="512"/>
      <c r="F4" s="512"/>
      <c r="G4" s="512"/>
      <c r="H4" s="512"/>
      <c r="I4" s="512"/>
      <c r="J4" s="512"/>
      <c r="K4" s="512"/>
      <c r="L4" s="512"/>
      <c r="M4" s="512"/>
      <c r="N4" s="512"/>
      <c r="O4" s="512"/>
      <c r="P4" s="512"/>
      <c r="Q4" s="512"/>
      <c r="R4" s="512"/>
      <c r="S4" s="512"/>
      <c r="T4" s="512"/>
      <c r="U4" s="512"/>
      <c r="V4" s="512"/>
      <c r="W4" s="512"/>
      <c r="X4" s="512"/>
      <c r="Y4" s="512"/>
      <c r="Z4" s="512"/>
      <c r="AA4" s="512"/>
      <c r="AB4" s="512"/>
      <c r="AC4" s="512"/>
      <c r="AD4" s="512"/>
      <c r="AE4" s="512"/>
      <c r="AF4" s="512"/>
      <c r="AG4" s="512"/>
      <c r="AH4" s="512"/>
      <c r="AI4" s="512"/>
      <c r="AJ4" s="512"/>
      <c r="AK4" s="512"/>
      <c r="AL4" s="512"/>
      <c r="AM4" s="512"/>
      <c r="AN4" s="512"/>
      <c r="AO4" s="512"/>
      <c r="AP4" s="512"/>
      <c r="AQ4" s="512"/>
      <c r="AR4" s="512"/>
      <c r="AS4" s="512"/>
      <c r="AT4" s="512"/>
      <c r="AU4" s="512"/>
      <c r="AV4" s="512"/>
      <c r="AW4" s="512"/>
      <c r="AX4" s="512"/>
      <c r="AZ4" s="182"/>
      <c r="BA4" s="182"/>
      <c r="BB4" s="182"/>
      <c r="BC4" s="182"/>
      <c r="BD4" s="182"/>
      <c r="BE4" s="182"/>
      <c r="BF4" s="182"/>
      <c r="BG4" s="182"/>
      <c r="BH4" s="182"/>
      <c r="BI4" s="182"/>
      <c r="BJ4" s="182"/>
      <c r="BK4" s="182"/>
      <c r="BL4" s="182"/>
      <c r="BM4" s="182"/>
      <c r="BN4" s="182"/>
      <c r="BO4" s="182"/>
      <c r="BP4" s="182"/>
      <c r="BQ4" s="182"/>
      <c r="BR4" s="182"/>
      <c r="BS4" s="182"/>
      <c r="BT4" s="182"/>
      <c r="BU4" s="182"/>
      <c r="BV4" s="182"/>
      <c r="BW4" s="182"/>
      <c r="BX4" s="182"/>
      <c r="BY4" s="182"/>
      <c r="BZ4" s="182"/>
      <c r="CA4" s="182"/>
      <c r="CB4" s="182"/>
      <c r="CC4" s="182"/>
      <c r="CD4" s="182"/>
      <c r="CE4" s="182"/>
      <c r="CF4" s="182"/>
      <c r="CG4" s="182"/>
      <c r="CH4" s="182"/>
      <c r="CI4" s="182"/>
      <c r="CJ4" s="182"/>
      <c r="CK4" s="174"/>
      <c r="CL4" s="174"/>
      <c r="CM4" s="174"/>
      <c r="CN4" s="183"/>
      <c r="CO4" s="183"/>
      <c r="CP4" s="183"/>
      <c r="CQ4" s="183"/>
      <c r="CR4" s="183"/>
      <c r="CS4" s="183"/>
    </row>
    <row r="5" spans="1:97" s="178" customFormat="1" ht="18" customHeight="1">
      <c r="A5" s="512"/>
      <c r="B5" s="512"/>
      <c r="C5" s="512"/>
      <c r="D5" s="512"/>
      <c r="E5" s="512"/>
      <c r="F5" s="512"/>
      <c r="G5" s="512"/>
      <c r="H5" s="512"/>
      <c r="I5" s="512"/>
      <c r="J5" s="512"/>
      <c r="K5" s="512"/>
      <c r="L5" s="512"/>
      <c r="M5" s="512"/>
      <c r="N5" s="512"/>
      <c r="O5" s="512"/>
      <c r="P5" s="512"/>
      <c r="Q5" s="512"/>
      <c r="R5" s="512"/>
      <c r="S5" s="512"/>
      <c r="T5" s="512"/>
      <c r="U5" s="512"/>
      <c r="V5" s="512"/>
      <c r="W5" s="512"/>
      <c r="X5" s="512"/>
      <c r="Y5" s="512"/>
      <c r="Z5" s="512"/>
      <c r="AA5" s="512"/>
      <c r="AB5" s="512"/>
      <c r="AC5" s="512"/>
      <c r="AD5" s="512"/>
      <c r="AE5" s="512"/>
      <c r="AF5" s="512"/>
      <c r="AG5" s="512"/>
      <c r="AH5" s="512"/>
      <c r="AI5" s="512"/>
      <c r="AJ5" s="512"/>
      <c r="AK5" s="512"/>
      <c r="AL5" s="512"/>
      <c r="AM5" s="512"/>
      <c r="AN5" s="512"/>
      <c r="AO5" s="512"/>
      <c r="AP5" s="512"/>
      <c r="AQ5" s="512"/>
      <c r="AR5" s="512"/>
      <c r="AS5" s="512"/>
      <c r="AT5" s="512"/>
      <c r="AU5" s="512"/>
      <c r="AV5" s="512"/>
      <c r="AW5" s="512"/>
      <c r="AX5" s="512"/>
    </row>
    <row r="6" spans="1:97" s="178" customFormat="1" ht="18" customHeight="1">
      <c r="A6" s="512"/>
      <c r="B6" s="512"/>
      <c r="C6" s="512"/>
      <c r="D6" s="512"/>
      <c r="E6" s="512"/>
      <c r="F6" s="512"/>
      <c r="G6" s="512"/>
      <c r="H6" s="512"/>
      <c r="I6" s="512"/>
      <c r="J6" s="512"/>
      <c r="K6" s="512"/>
      <c r="L6" s="512"/>
      <c r="M6" s="512"/>
      <c r="N6" s="512"/>
      <c r="O6" s="512"/>
      <c r="P6" s="512"/>
      <c r="Q6" s="512"/>
      <c r="R6" s="512"/>
      <c r="S6" s="512"/>
      <c r="T6" s="512"/>
      <c r="U6" s="512"/>
      <c r="V6" s="512"/>
      <c r="W6" s="512"/>
      <c r="X6" s="512"/>
      <c r="Y6" s="512"/>
      <c r="Z6" s="512"/>
      <c r="AA6" s="512"/>
      <c r="AB6" s="512"/>
      <c r="AC6" s="512"/>
      <c r="AD6" s="512"/>
      <c r="AE6" s="512"/>
      <c r="AF6" s="512"/>
      <c r="AG6" s="512"/>
      <c r="AH6" s="512"/>
      <c r="AI6" s="512"/>
      <c r="AJ6" s="512"/>
      <c r="AK6" s="512"/>
      <c r="AL6" s="512"/>
      <c r="AM6" s="512"/>
      <c r="AN6" s="512"/>
      <c r="AO6" s="512"/>
      <c r="AP6" s="512"/>
      <c r="AQ6" s="512"/>
      <c r="AR6" s="512"/>
      <c r="AS6" s="512"/>
      <c r="AT6" s="512"/>
      <c r="AU6" s="512"/>
      <c r="AV6" s="512"/>
      <c r="AW6" s="512"/>
      <c r="AX6" s="512"/>
    </row>
    <row r="7" spans="1:97" s="178" customFormat="1" ht="18" customHeight="1">
      <c r="A7" s="180"/>
      <c r="B7" s="180"/>
      <c r="C7" s="180"/>
      <c r="D7" s="180"/>
      <c r="E7" s="180"/>
      <c r="F7" s="180"/>
      <c r="G7" s="180"/>
      <c r="H7" s="180"/>
      <c r="I7" s="180"/>
      <c r="J7" s="180"/>
      <c r="K7" s="180"/>
      <c r="L7" s="180"/>
      <c r="M7" s="180"/>
      <c r="N7" s="180"/>
      <c r="O7" s="180"/>
      <c r="P7" s="180"/>
      <c r="Q7" s="180"/>
      <c r="R7" s="180"/>
      <c r="S7" s="180"/>
      <c r="T7" s="180"/>
      <c r="U7" s="180"/>
      <c r="V7" s="180"/>
      <c r="W7" s="180"/>
      <c r="X7" s="180"/>
      <c r="Y7" s="180"/>
      <c r="Z7" s="180"/>
      <c r="AA7" s="180"/>
      <c r="AB7" s="180"/>
      <c r="AC7" s="180"/>
      <c r="AD7" s="180"/>
      <c r="AE7" s="180"/>
      <c r="AF7" s="180"/>
      <c r="AG7" s="180"/>
      <c r="AH7" s="180"/>
      <c r="AI7" s="180"/>
      <c r="AJ7" s="180"/>
      <c r="AK7" s="180"/>
      <c r="AL7" s="180"/>
      <c r="AM7" s="180"/>
      <c r="AN7" s="180"/>
      <c r="AO7" s="180"/>
      <c r="AP7" s="180"/>
      <c r="AQ7" s="180"/>
      <c r="AR7" s="180"/>
      <c r="AS7" s="180"/>
      <c r="AT7" s="180"/>
      <c r="AU7" s="180"/>
      <c r="AV7" s="180"/>
      <c r="AW7" s="180"/>
      <c r="AX7" s="180"/>
    </row>
    <row r="8" spans="1:97" ht="18" customHeight="1">
      <c r="C8" s="517">
        <f>請求書!$C$8</f>
        <v>0</v>
      </c>
      <c r="D8" s="517"/>
      <c r="E8" s="517"/>
      <c r="F8" s="517"/>
      <c r="G8" s="517"/>
      <c r="H8" s="517"/>
      <c r="I8" s="517"/>
      <c r="J8" s="517"/>
      <c r="K8" s="517"/>
      <c r="L8" s="517"/>
      <c r="M8" s="517"/>
      <c r="N8" s="517"/>
      <c r="O8" s="517"/>
      <c r="P8" s="517"/>
      <c r="Q8" s="517"/>
      <c r="R8" s="517"/>
      <c r="S8" s="517"/>
      <c r="T8" s="517"/>
      <c r="U8" s="517"/>
      <c r="AZ8" s="542"/>
      <c r="BA8" s="542"/>
      <c r="BB8" s="542"/>
      <c r="BC8" s="542"/>
      <c r="BD8" s="542"/>
      <c r="BE8" s="542"/>
      <c r="BF8" s="542"/>
      <c r="BG8" s="542"/>
      <c r="BH8" s="542"/>
      <c r="BI8" s="542"/>
      <c r="BJ8" s="542"/>
      <c r="BK8" s="542"/>
      <c r="BL8" s="542"/>
      <c r="BM8" s="542"/>
      <c r="BN8" s="542"/>
      <c r="BO8" s="542"/>
      <c r="BP8" s="542"/>
      <c r="BQ8" s="542"/>
      <c r="BR8" s="542"/>
      <c r="BS8" s="542"/>
      <c r="BT8" s="542"/>
      <c r="BU8" s="542"/>
      <c r="BV8" s="542"/>
      <c r="BW8" s="542"/>
      <c r="BX8" s="542"/>
      <c r="BY8" s="542"/>
      <c r="BZ8" s="542"/>
      <c r="CA8" s="542"/>
      <c r="CB8" s="542"/>
      <c r="CC8" s="173"/>
      <c r="CD8" s="173"/>
      <c r="CE8" s="173"/>
      <c r="CF8" s="173"/>
      <c r="CG8" s="173"/>
      <c r="CH8" s="173"/>
      <c r="CI8" s="173"/>
      <c r="CJ8" s="173"/>
      <c r="CK8" s="174"/>
      <c r="CL8" s="174"/>
      <c r="CM8" s="174"/>
      <c r="CN8" s="175"/>
      <c r="CO8" s="175"/>
      <c r="CP8" s="175"/>
      <c r="CQ8" s="175"/>
      <c r="CR8" s="175"/>
      <c r="CS8" s="175"/>
    </row>
    <row r="9" spans="1:97" ht="18" customHeight="1">
      <c r="C9" s="517"/>
      <c r="D9" s="517"/>
      <c r="E9" s="517"/>
      <c r="F9" s="517"/>
      <c r="G9" s="517"/>
      <c r="H9" s="517"/>
      <c r="I9" s="517"/>
      <c r="J9" s="517"/>
      <c r="K9" s="517"/>
      <c r="L9" s="517"/>
      <c r="M9" s="517"/>
      <c r="N9" s="517"/>
      <c r="O9" s="517"/>
      <c r="P9" s="517"/>
      <c r="Q9" s="517"/>
      <c r="R9" s="517"/>
      <c r="S9" s="517"/>
      <c r="T9" s="517"/>
      <c r="U9" s="517"/>
      <c r="V9" s="525" t="str">
        <f>請求書!$V$9</f>
        <v>様</v>
      </c>
      <c r="W9" s="525"/>
      <c r="X9" s="525"/>
      <c r="Y9" s="184"/>
      <c r="Z9" s="184"/>
      <c r="AA9" s="171"/>
      <c r="AB9" s="171"/>
      <c r="AC9" s="171"/>
      <c r="AD9" s="171"/>
      <c r="AE9" s="171"/>
      <c r="AF9" s="171"/>
      <c r="AG9" s="171"/>
      <c r="AH9" s="171"/>
      <c r="AI9" s="171"/>
      <c r="AJ9" s="171"/>
      <c r="AK9" s="171"/>
      <c r="AL9" s="171"/>
      <c r="AM9" s="171"/>
      <c r="AN9" s="171"/>
      <c r="AZ9" s="542"/>
      <c r="BA9" s="542"/>
      <c r="BB9" s="542"/>
      <c r="BC9" s="542"/>
      <c r="BD9" s="542"/>
      <c r="BE9" s="542"/>
      <c r="BF9" s="542"/>
      <c r="BG9" s="542"/>
      <c r="BH9" s="542"/>
      <c r="BI9" s="542"/>
      <c r="BJ9" s="542"/>
      <c r="BK9" s="542"/>
      <c r="BL9" s="542"/>
      <c r="BM9" s="542"/>
      <c r="BN9" s="542"/>
      <c r="BO9" s="542"/>
      <c r="BP9" s="542"/>
      <c r="BQ9" s="542"/>
      <c r="BR9" s="542"/>
      <c r="BS9" s="542"/>
      <c r="BT9" s="542"/>
      <c r="BU9" s="542"/>
      <c r="BV9" s="542"/>
      <c r="BW9" s="542"/>
      <c r="BX9" s="542"/>
      <c r="BY9" s="542"/>
      <c r="BZ9" s="542"/>
      <c r="CA9" s="542"/>
      <c r="CB9" s="542"/>
      <c r="CC9" s="173"/>
      <c r="CD9" s="173"/>
      <c r="CE9" s="173"/>
      <c r="CF9" s="173"/>
      <c r="CG9" s="173"/>
      <c r="CH9" s="173"/>
      <c r="CI9" s="173"/>
      <c r="CJ9" s="173"/>
      <c r="CK9" s="174"/>
      <c r="CL9" s="174"/>
      <c r="CM9" s="174"/>
      <c r="CN9" s="175"/>
      <c r="CO9" s="175"/>
      <c r="CP9" s="175"/>
      <c r="CQ9" s="175"/>
      <c r="CR9" s="175"/>
      <c r="CS9" s="175"/>
    </row>
    <row r="10" spans="1:97" ht="18" customHeight="1" thickBot="1">
      <c r="C10" s="518"/>
      <c r="D10" s="518"/>
      <c r="E10" s="518"/>
      <c r="F10" s="518"/>
      <c r="G10" s="518"/>
      <c r="H10" s="518"/>
      <c r="I10" s="518"/>
      <c r="J10" s="518"/>
      <c r="K10" s="518"/>
      <c r="L10" s="518"/>
      <c r="M10" s="518"/>
      <c r="N10" s="518"/>
      <c r="O10" s="518"/>
      <c r="P10" s="518"/>
      <c r="Q10" s="518"/>
      <c r="R10" s="518"/>
      <c r="S10" s="518"/>
      <c r="T10" s="518"/>
      <c r="U10" s="518"/>
      <c r="V10" s="526"/>
      <c r="W10" s="526"/>
      <c r="X10" s="526"/>
      <c r="Y10" s="218"/>
      <c r="Z10" s="184"/>
      <c r="AA10" s="171"/>
      <c r="AB10" s="171"/>
      <c r="AC10" s="171"/>
      <c r="AD10" s="171"/>
      <c r="AE10" s="171"/>
      <c r="AF10" s="171"/>
      <c r="AG10" s="171"/>
      <c r="AH10" s="171"/>
      <c r="AI10" s="171"/>
      <c r="AJ10" s="171"/>
      <c r="AK10" s="171"/>
      <c r="AL10" s="171"/>
      <c r="AM10" s="171"/>
      <c r="AN10" s="171"/>
      <c r="AZ10" s="173"/>
      <c r="BA10" s="173"/>
      <c r="BB10" s="173"/>
      <c r="BC10" s="173"/>
      <c r="BD10" s="173"/>
      <c r="BE10" s="173"/>
      <c r="BF10" s="173"/>
      <c r="BG10" s="173"/>
      <c r="BH10" s="173"/>
      <c r="BI10" s="173"/>
      <c r="BJ10" s="173"/>
      <c r="BK10" s="173"/>
      <c r="BL10" s="173"/>
      <c r="BM10" s="173"/>
      <c r="BN10" s="173"/>
      <c r="BO10" s="173"/>
      <c r="BP10" s="173"/>
      <c r="BQ10" s="173"/>
      <c r="BR10" s="173"/>
      <c r="BS10" s="173"/>
      <c r="BT10" s="173"/>
      <c r="BU10" s="173"/>
      <c r="BV10" s="173"/>
      <c r="BW10" s="173"/>
      <c r="BX10" s="173"/>
      <c r="BY10" s="173"/>
      <c r="BZ10" s="173"/>
      <c r="CA10" s="173"/>
      <c r="CB10" s="173"/>
      <c r="CC10" s="173"/>
      <c r="CD10" s="173"/>
      <c r="CE10" s="173"/>
      <c r="CF10" s="173"/>
      <c r="CG10" s="173"/>
      <c r="CH10" s="173"/>
      <c r="CI10" s="173"/>
      <c r="CJ10" s="173"/>
      <c r="CK10" s="174"/>
      <c r="CL10" s="174"/>
      <c r="CM10" s="174"/>
      <c r="CN10" s="175"/>
      <c r="CO10" s="175"/>
      <c r="CP10" s="175"/>
      <c r="CQ10" s="175"/>
      <c r="CR10" s="175"/>
      <c r="CS10" s="175"/>
    </row>
    <row r="11" spans="1:97" ht="18" customHeight="1">
      <c r="A11" s="171"/>
      <c r="B11" s="171"/>
      <c r="C11" s="186"/>
      <c r="D11" s="186"/>
      <c r="E11" s="186"/>
      <c r="F11" s="186"/>
      <c r="G11" s="186"/>
      <c r="H11" s="186"/>
      <c r="I11" s="186"/>
      <c r="J11" s="186"/>
      <c r="K11" s="186"/>
      <c r="L11" s="186"/>
      <c r="M11" s="186"/>
      <c r="N11" s="186"/>
      <c r="O11" s="186"/>
      <c r="P11" s="186"/>
      <c r="Q11" s="186"/>
      <c r="R11" s="186"/>
      <c r="S11" s="186"/>
      <c r="X11" s="171"/>
      <c r="Y11" s="171"/>
      <c r="Z11" s="171"/>
      <c r="AA11" s="187"/>
      <c r="AB11" s="171"/>
      <c r="AC11" s="171"/>
      <c r="AD11" s="171"/>
      <c r="AE11" s="171"/>
      <c r="AF11" s="171"/>
      <c r="AG11" s="171"/>
      <c r="AH11" s="171"/>
      <c r="AI11" s="171"/>
      <c r="AJ11" s="171"/>
      <c r="AK11" s="171"/>
      <c r="AL11" s="171"/>
      <c r="AM11" s="171"/>
      <c r="AN11" s="171"/>
      <c r="AZ11" s="182"/>
      <c r="BA11" s="182"/>
      <c r="BB11" s="182"/>
      <c r="BC11" s="182"/>
      <c r="BD11" s="182"/>
      <c r="BE11" s="182"/>
      <c r="BF11" s="182"/>
      <c r="BG11" s="182"/>
      <c r="BH11" s="182"/>
      <c r="BI11" s="182"/>
      <c r="BJ11" s="182"/>
      <c r="BK11" s="182"/>
      <c r="BL11" s="182"/>
      <c r="BM11" s="182"/>
      <c r="BN11" s="182"/>
      <c r="BO11" s="182"/>
      <c r="BP11" s="182"/>
      <c r="BQ11" s="182"/>
      <c r="BR11" s="182"/>
      <c r="BS11" s="182"/>
      <c r="BT11" s="182"/>
      <c r="BU11" s="182"/>
      <c r="BV11" s="182"/>
      <c r="BW11" s="182"/>
      <c r="BX11" s="182"/>
      <c r="BY11" s="182"/>
      <c r="BZ11" s="182"/>
      <c r="CA11" s="182"/>
      <c r="CB11" s="182"/>
      <c r="CC11" s="182"/>
      <c r="CD11" s="182"/>
      <c r="CE11" s="182"/>
      <c r="CF11" s="182"/>
      <c r="CG11" s="182"/>
      <c r="CH11" s="182"/>
      <c r="CI11" s="182"/>
      <c r="CJ11" s="182"/>
      <c r="CK11" s="174"/>
      <c r="CL11" s="174"/>
      <c r="CM11" s="174"/>
      <c r="CN11" s="183"/>
      <c r="CO11" s="183"/>
      <c r="CP11" s="183"/>
      <c r="CQ11" s="183"/>
      <c r="CR11" s="183"/>
      <c r="CS11" s="183"/>
    </row>
    <row r="12" spans="1:97" ht="18" customHeight="1">
      <c r="A12" s="171"/>
      <c r="B12" s="171"/>
      <c r="C12" s="186"/>
      <c r="D12" s="186"/>
      <c r="E12" s="186"/>
      <c r="F12" s="186"/>
      <c r="G12" s="186"/>
      <c r="H12" s="186"/>
      <c r="I12" s="186"/>
      <c r="J12" s="186"/>
      <c r="K12" s="186"/>
      <c r="L12" s="186"/>
      <c r="M12" s="186"/>
      <c r="N12" s="186"/>
      <c r="O12" s="186"/>
      <c r="P12" s="186"/>
      <c r="Q12" s="186"/>
      <c r="R12" s="186"/>
      <c r="S12" s="186"/>
      <c r="T12" s="186"/>
      <c r="U12" s="186"/>
      <c r="V12" s="186"/>
      <c r="W12" s="188"/>
      <c r="X12" s="188"/>
      <c r="Y12" s="188"/>
      <c r="Z12" s="188"/>
      <c r="AA12" s="519"/>
      <c r="AB12" s="520"/>
      <c r="AC12" s="520"/>
      <c r="AD12" s="520"/>
      <c r="AE12" s="520"/>
      <c r="AF12" s="520"/>
      <c r="AG12" s="520"/>
      <c r="AH12" s="520"/>
      <c r="AI12" s="520"/>
      <c r="AJ12" s="520"/>
      <c r="AK12" s="520"/>
      <c r="AL12" s="520"/>
      <c r="AM12" s="520"/>
      <c r="AN12" s="520"/>
      <c r="AO12" s="520"/>
      <c r="AP12" s="520"/>
      <c r="AQ12" s="520"/>
      <c r="AR12" s="520"/>
      <c r="AS12" s="520"/>
      <c r="AT12" s="520"/>
      <c r="AU12" s="520"/>
      <c r="AV12" s="520"/>
      <c r="AZ12" s="182"/>
      <c r="BA12" s="182"/>
      <c r="BB12" s="182"/>
      <c r="BC12" s="182"/>
      <c r="BD12" s="182"/>
      <c r="BE12" s="182"/>
      <c r="BF12" s="182"/>
      <c r="BG12" s="182"/>
      <c r="BH12" s="182"/>
      <c r="BI12" s="182"/>
      <c r="BJ12" s="182"/>
      <c r="BK12" s="182"/>
      <c r="BL12" s="182"/>
      <c r="BM12" s="182"/>
      <c r="BN12" s="182"/>
      <c r="BO12" s="182"/>
      <c r="BP12" s="182"/>
      <c r="BQ12" s="182"/>
      <c r="BR12" s="182"/>
      <c r="BS12" s="182"/>
      <c r="BT12" s="182"/>
      <c r="BU12" s="182"/>
      <c r="BV12" s="182"/>
      <c r="BW12" s="182"/>
      <c r="BX12" s="182"/>
      <c r="BY12" s="182"/>
      <c r="BZ12" s="182"/>
      <c r="CA12" s="182"/>
      <c r="CB12" s="182"/>
      <c r="CC12" s="182"/>
      <c r="CD12" s="182"/>
      <c r="CE12" s="182"/>
      <c r="CF12" s="182"/>
      <c r="CG12" s="182"/>
      <c r="CH12" s="182"/>
      <c r="CI12" s="182"/>
      <c r="CJ12" s="182"/>
      <c r="CK12" s="174"/>
      <c r="CL12" s="174"/>
      <c r="CM12" s="174"/>
      <c r="CN12" s="183"/>
      <c r="CO12" s="183"/>
      <c r="CP12" s="183"/>
      <c r="CQ12" s="183"/>
      <c r="CR12" s="183"/>
      <c r="CS12" s="183"/>
    </row>
    <row r="13" spans="1:97" ht="18" customHeight="1">
      <c r="A13" s="171"/>
      <c r="B13" s="171"/>
      <c r="N13" s="171"/>
      <c r="O13" s="171"/>
      <c r="P13" s="171"/>
      <c r="Q13" s="171"/>
      <c r="R13" s="171"/>
      <c r="S13" s="171"/>
      <c r="T13" s="188"/>
      <c r="U13" s="188"/>
      <c r="V13" s="188"/>
      <c r="W13" s="188"/>
      <c r="X13" s="188"/>
      <c r="Y13" s="188"/>
      <c r="Z13" s="188"/>
      <c r="AA13" s="521"/>
      <c r="AB13" s="522"/>
      <c r="AC13" s="522"/>
      <c r="AD13" s="522"/>
      <c r="AE13" s="522"/>
      <c r="AF13" s="522"/>
      <c r="AG13" s="522"/>
      <c r="AH13" s="522"/>
      <c r="AI13" s="522"/>
      <c r="AJ13" s="522"/>
      <c r="AK13" s="522"/>
      <c r="AL13" s="522"/>
      <c r="AM13" s="522"/>
      <c r="AN13" s="522"/>
      <c r="AO13" s="522"/>
      <c r="AP13" s="522"/>
      <c r="AQ13" s="522"/>
      <c r="AR13" s="522"/>
      <c r="AS13" s="522"/>
      <c r="AT13" s="522"/>
      <c r="AU13" s="522"/>
      <c r="AV13" s="522"/>
      <c r="AZ13" s="173"/>
      <c r="BA13" s="173"/>
      <c r="BB13" s="173"/>
      <c r="BC13" s="173"/>
      <c r="BD13" s="173"/>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c r="CE13" s="173"/>
      <c r="CF13" s="173"/>
      <c r="CG13" s="173"/>
      <c r="CH13" s="173"/>
      <c r="CI13" s="173"/>
      <c r="CJ13" s="173"/>
      <c r="CK13" s="174"/>
      <c r="CL13" s="174"/>
      <c r="CM13" s="174"/>
      <c r="CN13" s="175"/>
      <c r="CO13" s="175"/>
      <c r="CP13" s="175"/>
      <c r="CQ13" s="175"/>
      <c r="CR13" s="175"/>
      <c r="CS13" s="175"/>
    </row>
    <row r="14" spans="1:97" ht="18" customHeight="1">
      <c r="A14" s="187"/>
      <c r="B14" s="187"/>
      <c r="C14" s="171"/>
      <c r="D14" s="171"/>
      <c r="E14" s="171"/>
      <c r="F14" s="171"/>
      <c r="G14" s="171"/>
      <c r="H14" s="171"/>
      <c r="S14" s="171"/>
      <c r="T14" s="188"/>
      <c r="U14" s="188"/>
      <c r="V14" s="188"/>
      <c r="W14" s="188"/>
      <c r="X14" s="188"/>
      <c r="Y14" s="188"/>
      <c r="Z14" s="188"/>
      <c r="AA14" s="189"/>
      <c r="AB14" s="190"/>
      <c r="AC14" s="190"/>
      <c r="AD14" s="190"/>
      <c r="AE14" s="190"/>
      <c r="AF14" s="190"/>
      <c r="AG14" s="190"/>
      <c r="AH14" s="190"/>
      <c r="AI14" s="190"/>
      <c r="AJ14" s="190"/>
      <c r="AK14" s="190"/>
      <c r="AL14" s="190"/>
      <c r="AM14" s="190"/>
      <c r="AN14" s="190"/>
      <c r="AO14" s="190"/>
      <c r="AP14" s="190"/>
      <c r="AQ14" s="190"/>
      <c r="AR14" s="190"/>
      <c r="AS14" s="190"/>
      <c r="AT14" s="190"/>
      <c r="AU14" s="190"/>
      <c r="AV14" s="190"/>
      <c r="AZ14" s="192"/>
      <c r="BA14" s="192"/>
      <c r="BB14" s="173"/>
      <c r="BC14" s="173"/>
      <c r="BD14" s="173"/>
      <c r="BE14" s="173"/>
      <c r="BF14" s="173"/>
      <c r="BG14" s="173"/>
      <c r="BH14" s="173"/>
      <c r="BI14" s="173"/>
      <c r="BJ14" s="173"/>
      <c r="BK14" s="173"/>
      <c r="BL14" s="173"/>
      <c r="BM14" s="173"/>
      <c r="BN14" s="173"/>
      <c r="BO14" s="173"/>
      <c r="BP14" s="173"/>
      <c r="BQ14" s="173"/>
      <c r="BR14" s="173"/>
      <c r="BS14" s="173"/>
      <c r="BT14" s="173"/>
      <c r="BU14" s="173"/>
      <c r="BV14" s="173"/>
      <c r="BW14" s="173"/>
      <c r="BX14" s="173"/>
      <c r="BY14" s="173"/>
      <c r="BZ14" s="173"/>
      <c r="CA14" s="173"/>
      <c r="CB14" s="173"/>
      <c r="CC14" s="173"/>
      <c r="CD14" s="173"/>
      <c r="CE14" s="173"/>
      <c r="CF14" s="173"/>
      <c r="CG14" s="173"/>
      <c r="CH14" s="173"/>
      <c r="CI14" s="173"/>
      <c r="CJ14" s="173"/>
      <c r="CK14" s="174"/>
      <c r="CL14" s="174"/>
      <c r="CM14" s="174"/>
      <c r="CN14" s="175"/>
      <c r="CO14" s="175"/>
      <c r="CP14" s="175"/>
      <c r="CQ14" s="175"/>
      <c r="CR14" s="175"/>
      <c r="CS14" s="175"/>
    </row>
    <row r="15" spans="1:97" ht="18" customHeight="1">
      <c r="A15" s="171"/>
      <c r="B15" s="171"/>
      <c r="C15" s="171"/>
      <c r="D15" s="171"/>
      <c r="E15" s="171"/>
      <c r="F15" s="171"/>
      <c r="G15" s="171"/>
      <c r="H15" s="171"/>
      <c r="I15" s="171"/>
      <c r="J15" s="171"/>
      <c r="K15" s="171"/>
      <c r="L15" s="171"/>
      <c r="M15" s="171"/>
      <c r="N15" s="171"/>
      <c r="O15" s="171"/>
      <c r="P15" s="171"/>
      <c r="Q15" s="171"/>
      <c r="R15" s="171"/>
      <c r="S15" s="171"/>
      <c r="T15" s="188"/>
      <c r="U15" s="188"/>
      <c r="V15" s="188"/>
      <c r="W15" s="188"/>
      <c r="X15" s="188"/>
      <c r="Y15" s="188"/>
      <c r="Z15" s="188"/>
      <c r="AA15" s="189"/>
      <c r="AB15" s="190"/>
      <c r="AC15" s="190"/>
      <c r="AD15" s="190"/>
      <c r="AE15" s="190"/>
      <c r="AF15" s="190"/>
      <c r="AG15" s="190"/>
      <c r="AH15" s="190"/>
      <c r="AI15" s="190"/>
      <c r="AJ15" s="190"/>
      <c r="AK15" s="190"/>
      <c r="AL15" s="190"/>
      <c r="AM15" s="190"/>
      <c r="AN15" s="190"/>
      <c r="AO15" s="190"/>
      <c r="AP15" s="190"/>
      <c r="AQ15" s="190"/>
      <c r="AR15" s="190"/>
      <c r="AS15" s="190"/>
      <c r="AT15" s="190"/>
      <c r="AU15" s="190"/>
      <c r="AV15" s="190"/>
    </row>
    <row r="16" spans="1:97" ht="18" customHeight="1">
      <c r="A16" s="171"/>
      <c r="B16" s="171"/>
    </row>
    <row r="17" spans="1:50" ht="18" customHeight="1">
      <c r="A17" s="171"/>
      <c r="B17" s="171"/>
      <c r="C17" s="545" t="s">
        <v>80</v>
      </c>
      <c r="D17" s="545"/>
      <c r="E17" s="545"/>
      <c r="F17" s="545"/>
      <c r="G17" s="545"/>
      <c r="H17" s="545"/>
      <c r="I17" s="545"/>
      <c r="J17" s="545"/>
      <c r="K17" s="545"/>
      <c r="L17" s="545"/>
      <c r="M17" s="545"/>
      <c r="N17" s="545"/>
      <c r="O17" s="545"/>
      <c r="P17" s="545"/>
      <c r="Q17" s="545"/>
      <c r="R17" s="545"/>
      <c r="S17" s="545"/>
      <c r="T17" s="545"/>
      <c r="U17" s="545"/>
      <c r="V17" s="545"/>
      <c r="W17" s="545"/>
      <c r="X17" s="545"/>
      <c r="Y17" s="545"/>
      <c r="Z17" s="545"/>
      <c r="AA17" s="545"/>
      <c r="AB17" s="545"/>
      <c r="AC17" s="545"/>
      <c r="AD17" s="545"/>
      <c r="AE17" s="545"/>
      <c r="AF17" s="545"/>
      <c r="AG17" s="545"/>
      <c r="AH17" s="545"/>
      <c r="AI17" s="545"/>
      <c r="AJ17" s="545"/>
      <c r="AK17" s="545"/>
      <c r="AL17" s="545"/>
    </row>
    <row r="18" spans="1:50" ht="18" customHeight="1">
      <c r="A18" s="171"/>
      <c r="B18" s="171"/>
    </row>
    <row r="19" spans="1:50" ht="18" customHeight="1">
      <c r="A19" s="534" t="s">
        <v>67</v>
      </c>
      <c r="B19" s="534"/>
      <c r="C19" s="534"/>
      <c r="D19" s="534"/>
      <c r="E19" s="534"/>
      <c r="F19" s="534"/>
      <c r="G19" s="534"/>
      <c r="H19" s="534"/>
      <c r="I19" s="534"/>
      <c r="J19" s="534"/>
      <c r="K19" s="534"/>
      <c r="L19" s="534"/>
      <c r="M19" s="534"/>
      <c r="N19" s="534"/>
      <c r="O19" s="534"/>
      <c r="P19" s="534"/>
      <c r="Q19" s="534"/>
      <c r="R19" s="534"/>
      <c r="S19" s="534"/>
      <c r="T19" s="534"/>
      <c r="U19" s="534"/>
      <c r="V19" s="534"/>
      <c r="W19" s="534"/>
      <c r="X19" s="534"/>
      <c r="Y19" s="534"/>
      <c r="Z19" s="534"/>
      <c r="AA19" s="534"/>
      <c r="AB19" s="534"/>
      <c r="AC19" s="534"/>
      <c r="AD19" s="534"/>
      <c r="AE19" s="534"/>
      <c r="AF19" s="534"/>
      <c r="AG19" s="534"/>
      <c r="AH19" s="534"/>
      <c r="AI19" s="534"/>
      <c r="AJ19" s="534"/>
      <c r="AK19" s="534"/>
      <c r="AL19" s="534"/>
      <c r="AM19" s="534"/>
      <c r="AN19" s="534"/>
      <c r="AO19" s="534"/>
      <c r="AP19" s="534"/>
      <c r="AQ19" s="534"/>
      <c r="AR19" s="534"/>
      <c r="AS19" s="534"/>
      <c r="AT19" s="534"/>
      <c r="AU19" s="534"/>
      <c r="AV19" s="534"/>
      <c r="AW19" s="534"/>
      <c r="AX19" s="534"/>
    </row>
    <row r="20" spans="1:50" ht="18" customHeight="1">
      <c r="A20" s="171"/>
      <c r="B20" s="171"/>
    </row>
    <row r="21" spans="1:50" s="171" customFormat="1" ht="18" customHeight="1">
      <c r="C21" s="523" t="s">
        <v>68</v>
      </c>
      <c r="D21" s="523"/>
      <c r="E21" s="523"/>
      <c r="F21" s="523"/>
      <c r="G21" s="523"/>
      <c r="H21" s="523"/>
      <c r="I21" s="523"/>
      <c r="J21" s="523"/>
      <c r="K21" s="523"/>
      <c r="L21" s="523"/>
      <c r="M21" s="523"/>
      <c r="N21" s="523"/>
      <c r="O21" s="523"/>
      <c r="P21" s="523"/>
      <c r="Q21" s="523"/>
      <c r="R21" s="523"/>
      <c r="S21" s="523"/>
      <c r="T21" s="523"/>
      <c r="U21" s="523"/>
      <c r="V21" s="523"/>
      <c r="W21" s="523"/>
      <c r="X21" s="523"/>
      <c r="Y21" s="523"/>
      <c r="Z21" s="523"/>
      <c r="AA21" s="523"/>
      <c r="AB21" s="523"/>
      <c r="AC21" s="523"/>
      <c r="AD21" s="523"/>
      <c r="AE21" s="523"/>
      <c r="AF21" s="523"/>
      <c r="AG21" s="523"/>
      <c r="AH21" s="523" t="s">
        <v>69</v>
      </c>
      <c r="AI21" s="523"/>
      <c r="AJ21" s="523"/>
      <c r="AK21" s="523"/>
      <c r="AL21" s="523"/>
      <c r="AM21" s="523" t="s">
        <v>70</v>
      </c>
      <c r="AN21" s="523"/>
      <c r="AO21" s="523"/>
      <c r="AP21" s="523"/>
      <c r="AQ21" s="523"/>
      <c r="AR21" s="523" t="s">
        <v>71</v>
      </c>
      <c r="AS21" s="523"/>
      <c r="AT21" s="523"/>
      <c r="AU21" s="523"/>
      <c r="AV21" s="523"/>
    </row>
    <row r="22" spans="1:50" s="171" customFormat="1" ht="30" customHeight="1">
      <c r="C22" s="513" t="str">
        <f>請求書!$C22</f>
        <v xml:space="preserve">送 料   </v>
      </c>
      <c r="D22" s="513"/>
      <c r="E22" s="513"/>
      <c r="F22" s="513"/>
      <c r="G22" s="513"/>
      <c r="H22" s="513"/>
      <c r="I22" s="513"/>
      <c r="J22" s="513"/>
      <c r="K22" s="513"/>
      <c r="L22" s="513"/>
      <c r="M22" s="513"/>
      <c r="N22" s="513"/>
      <c r="O22" s="513"/>
      <c r="P22" s="513"/>
      <c r="Q22" s="513"/>
      <c r="R22" s="513"/>
      <c r="S22" s="513"/>
      <c r="T22" s="513"/>
      <c r="U22" s="513"/>
      <c r="V22" s="513"/>
      <c r="W22" s="513"/>
      <c r="X22" s="513"/>
      <c r="Y22" s="513"/>
      <c r="Z22" s="513"/>
      <c r="AA22" s="513"/>
      <c r="AB22" s="513"/>
      <c r="AC22" s="513"/>
      <c r="AD22" s="513"/>
      <c r="AE22" s="513"/>
      <c r="AF22" s="513"/>
      <c r="AG22" s="513"/>
      <c r="AH22" s="547">
        <f>請求書!$AH22</f>
        <v>0</v>
      </c>
      <c r="AI22" s="547"/>
      <c r="AJ22" s="547"/>
      <c r="AK22" s="547"/>
      <c r="AL22" s="547"/>
      <c r="AM22" s="528">
        <f>請求書!$AM22</f>
        <v>1</v>
      </c>
      <c r="AN22" s="528"/>
      <c r="AO22" s="528"/>
      <c r="AP22" s="528"/>
      <c r="AQ22" s="528"/>
      <c r="AR22" s="529">
        <f>請求書!$AR22</f>
        <v>0</v>
      </c>
      <c r="AS22" s="529"/>
      <c r="AT22" s="529"/>
      <c r="AU22" s="529"/>
      <c r="AV22" s="529"/>
    </row>
    <row r="23" spans="1:50" s="171" customFormat="1" ht="30" customHeight="1">
      <c r="C23" s="513" t="str">
        <f>請求書!$C23</f>
        <v/>
      </c>
      <c r="D23" s="513"/>
      <c r="E23" s="513"/>
      <c r="F23" s="513"/>
      <c r="G23" s="513"/>
      <c r="H23" s="513"/>
      <c r="I23" s="513"/>
      <c r="J23" s="513"/>
      <c r="K23" s="513"/>
      <c r="L23" s="513"/>
      <c r="M23" s="513"/>
      <c r="N23" s="513"/>
      <c r="O23" s="513"/>
      <c r="P23" s="513"/>
      <c r="Q23" s="513"/>
      <c r="R23" s="513"/>
      <c r="S23" s="513"/>
      <c r="T23" s="513"/>
      <c r="U23" s="513"/>
      <c r="V23" s="513"/>
      <c r="W23" s="513"/>
      <c r="X23" s="513"/>
      <c r="Y23" s="513"/>
      <c r="Z23" s="513"/>
      <c r="AA23" s="513"/>
      <c r="AB23" s="513"/>
      <c r="AC23" s="513"/>
      <c r="AD23" s="513"/>
      <c r="AE23" s="513"/>
      <c r="AF23" s="513"/>
      <c r="AG23" s="513"/>
      <c r="AH23" s="547" t="str">
        <f>請求書!$AH23</f>
        <v/>
      </c>
      <c r="AI23" s="547"/>
      <c r="AJ23" s="547"/>
      <c r="AK23" s="547"/>
      <c r="AL23" s="547"/>
      <c r="AM23" s="528" t="str">
        <f>請求書!$AM23</f>
        <v/>
      </c>
      <c r="AN23" s="528"/>
      <c r="AO23" s="528"/>
      <c r="AP23" s="528"/>
      <c r="AQ23" s="528"/>
      <c r="AR23" s="529" t="str">
        <f>請求書!$AR23</f>
        <v/>
      </c>
      <c r="AS23" s="529"/>
      <c r="AT23" s="529"/>
      <c r="AU23" s="529"/>
      <c r="AV23" s="529"/>
    </row>
    <row r="24" spans="1:50" s="171" customFormat="1" ht="30" customHeight="1">
      <c r="C24" s="513" t="str">
        <f>請求書!$C24</f>
        <v/>
      </c>
      <c r="D24" s="513"/>
      <c r="E24" s="513"/>
      <c r="F24" s="513"/>
      <c r="G24" s="513"/>
      <c r="H24" s="513"/>
      <c r="I24" s="513"/>
      <c r="J24" s="513"/>
      <c r="K24" s="513"/>
      <c r="L24" s="513"/>
      <c r="M24" s="513"/>
      <c r="N24" s="513"/>
      <c r="O24" s="513"/>
      <c r="P24" s="513"/>
      <c r="Q24" s="513"/>
      <c r="R24" s="513"/>
      <c r="S24" s="513"/>
      <c r="T24" s="513"/>
      <c r="U24" s="513"/>
      <c r="V24" s="513"/>
      <c r="W24" s="513"/>
      <c r="X24" s="513"/>
      <c r="Y24" s="513"/>
      <c r="Z24" s="513"/>
      <c r="AA24" s="513"/>
      <c r="AB24" s="513"/>
      <c r="AC24" s="513"/>
      <c r="AD24" s="513"/>
      <c r="AE24" s="513"/>
      <c r="AF24" s="513"/>
      <c r="AG24" s="513"/>
      <c r="AH24" s="547" t="str">
        <f>請求書!$AH24</f>
        <v/>
      </c>
      <c r="AI24" s="547"/>
      <c r="AJ24" s="547"/>
      <c r="AK24" s="547"/>
      <c r="AL24" s="547"/>
      <c r="AM24" s="528" t="str">
        <f>請求書!$AM24</f>
        <v/>
      </c>
      <c r="AN24" s="528"/>
      <c r="AO24" s="528"/>
      <c r="AP24" s="528"/>
      <c r="AQ24" s="528"/>
      <c r="AR24" s="529" t="str">
        <f>請求書!$AR24</f>
        <v/>
      </c>
      <c r="AS24" s="529"/>
      <c r="AT24" s="529"/>
      <c r="AU24" s="529"/>
      <c r="AV24" s="529"/>
    </row>
    <row r="25" spans="1:50" s="171" customFormat="1" ht="30" customHeight="1">
      <c r="C25" s="513" t="str">
        <f>請求書!$C25</f>
        <v/>
      </c>
      <c r="D25" s="513"/>
      <c r="E25" s="513"/>
      <c r="F25" s="513"/>
      <c r="G25" s="513"/>
      <c r="H25" s="513"/>
      <c r="I25" s="513"/>
      <c r="J25" s="513"/>
      <c r="K25" s="513"/>
      <c r="L25" s="513"/>
      <c r="M25" s="513"/>
      <c r="N25" s="513"/>
      <c r="O25" s="513"/>
      <c r="P25" s="513"/>
      <c r="Q25" s="513"/>
      <c r="R25" s="513"/>
      <c r="S25" s="513"/>
      <c r="T25" s="513"/>
      <c r="U25" s="513"/>
      <c r="V25" s="513"/>
      <c r="W25" s="513"/>
      <c r="X25" s="513"/>
      <c r="Y25" s="513"/>
      <c r="Z25" s="513"/>
      <c r="AA25" s="513"/>
      <c r="AB25" s="513"/>
      <c r="AC25" s="513"/>
      <c r="AD25" s="513"/>
      <c r="AE25" s="513"/>
      <c r="AF25" s="513"/>
      <c r="AG25" s="513"/>
      <c r="AH25" s="547" t="str">
        <f>請求書!$AH25</f>
        <v/>
      </c>
      <c r="AI25" s="547"/>
      <c r="AJ25" s="547"/>
      <c r="AK25" s="547"/>
      <c r="AL25" s="547"/>
      <c r="AM25" s="528" t="str">
        <f>請求書!$AM25</f>
        <v/>
      </c>
      <c r="AN25" s="528"/>
      <c r="AO25" s="528"/>
      <c r="AP25" s="528"/>
      <c r="AQ25" s="528"/>
      <c r="AR25" s="529" t="str">
        <f>請求書!$AR25</f>
        <v/>
      </c>
      <c r="AS25" s="529"/>
      <c r="AT25" s="529"/>
      <c r="AU25" s="529"/>
      <c r="AV25" s="529"/>
    </row>
    <row r="26" spans="1:50" s="171" customFormat="1" ht="30" customHeight="1">
      <c r="C26" s="513" t="str">
        <f>請求書!$C26</f>
        <v/>
      </c>
      <c r="D26" s="513"/>
      <c r="E26" s="513"/>
      <c r="F26" s="513"/>
      <c r="G26" s="513"/>
      <c r="H26" s="513"/>
      <c r="I26" s="513"/>
      <c r="J26" s="513"/>
      <c r="K26" s="513"/>
      <c r="L26" s="513"/>
      <c r="M26" s="513"/>
      <c r="N26" s="513"/>
      <c r="O26" s="513"/>
      <c r="P26" s="513"/>
      <c r="Q26" s="513"/>
      <c r="R26" s="513"/>
      <c r="S26" s="513"/>
      <c r="T26" s="513"/>
      <c r="U26" s="513"/>
      <c r="V26" s="513"/>
      <c r="W26" s="513"/>
      <c r="X26" s="513"/>
      <c r="Y26" s="513"/>
      <c r="Z26" s="513"/>
      <c r="AA26" s="513"/>
      <c r="AB26" s="513"/>
      <c r="AC26" s="513"/>
      <c r="AD26" s="513"/>
      <c r="AE26" s="513"/>
      <c r="AF26" s="513"/>
      <c r="AG26" s="513"/>
      <c r="AH26" s="547" t="str">
        <f>請求書!$AH26</f>
        <v/>
      </c>
      <c r="AI26" s="547"/>
      <c r="AJ26" s="547"/>
      <c r="AK26" s="547"/>
      <c r="AL26" s="547"/>
      <c r="AM26" s="528" t="str">
        <f>請求書!$AM26</f>
        <v/>
      </c>
      <c r="AN26" s="528"/>
      <c r="AO26" s="528"/>
      <c r="AP26" s="528"/>
      <c r="AQ26" s="528"/>
      <c r="AR26" s="529" t="str">
        <f>請求書!$AR26</f>
        <v/>
      </c>
      <c r="AS26" s="529"/>
      <c r="AT26" s="529"/>
      <c r="AU26" s="529"/>
      <c r="AV26" s="529"/>
    </row>
    <row r="27" spans="1:50" s="171" customFormat="1" ht="30" customHeight="1">
      <c r="C27" s="513" t="str">
        <f>請求書!$C27</f>
        <v/>
      </c>
      <c r="D27" s="513"/>
      <c r="E27" s="513"/>
      <c r="F27" s="513"/>
      <c r="G27" s="513"/>
      <c r="H27" s="513"/>
      <c r="I27" s="513"/>
      <c r="J27" s="513"/>
      <c r="K27" s="513"/>
      <c r="L27" s="513"/>
      <c r="M27" s="513"/>
      <c r="N27" s="513"/>
      <c r="O27" s="513"/>
      <c r="P27" s="513"/>
      <c r="Q27" s="513"/>
      <c r="R27" s="513"/>
      <c r="S27" s="513"/>
      <c r="T27" s="513"/>
      <c r="U27" s="513"/>
      <c r="V27" s="513"/>
      <c r="W27" s="513"/>
      <c r="X27" s="513"/>
      <c r="Y27" s="513"/>
      <c r="Z27" s="513"/>
      <c r="AA27" s="513"/>
      <c r="AB27" s="513"/>
      <c r="AC27" s="513"/>
      <c r="AD27" s="513"/>
      <c r="AE27" s="513"/>
      <c r="AF27" s="513"/>
      <c r="AG27" s="513"/>
      <c r="AH27" s="547" t="str">
        <f>請求書!$AH27</f>
        <v/>
      </c>
      <c r="AI27" s="547"/>
      <c r="AJ27" s="547"/>
      <c r="AK27" s="547"/>
      <c r="AL27" s="547"/>
      <c r="AM27" s="528" t="str">
        <f>請求書!$AM27</f>
        <v/>
      </c>
      <c r="AN27" s="528"/>
      <c r="AO27" s="528"/>
      <c r="AP27" s="528"/>
      <c r="AQ27" s="528"/>
      <c r="AR27" s="529" t="str">
        <f>請求書!$AR27</f>
        <v/>
      </c>
      <c r="AS27" s="529"/>
      <c r="AT27" s="529"/>
      <c r="AU27" s="529"/>
      <c r="AV27" s="529"/>
    </row>
    <row r="28" spans="1:50" s="171" customFormat="1" ht="30" customHeight="1">
      <c r="C28" s="513" t="str">
        <f>請求書!$C28</f>
        <v/>
      </c>
      <c r="D28" s="513"/>
      <c r="E28" s="513"/>
      <c r="F28" s="513"/>
      <c r="G28" s="513"/>
      <c r="H28" s="513"/>
      <c r="I28" s="513"/>
      <c r="J28" s="513"/>
      <c r="K28" s="513"/>
      <c r="L28" s="513"/>
      <c r="M28" s="513"/>
      <c r="N28" s="513"/>
      <c r="O28" s="513"/>
      <c r="P28" s="513"/>
      <c r="Q28" s="513"/>
      <c r="R28" s="513"/>
      <c r="S28" s="513"/>
      <c r="T28" s="513"/>
      <c r="U28" s="513"/>
      <c r="V28" s="513"/>
      <c r="W28" s="513"/>
      <c r="X28" s="513"/>
      <c r="Y28" s="513"/>
      <c r="Z28" s="513"/>
      <c r="AA28" s="513"/>
      <c r="AB28" s="513"/>
      <c r="AC28" s="513"/>
      <c r="AD28" s="513"/>
      <c r="AE28" s="513"/>
      <c r="AF28" s="513"/>
      <c r="AG28" s="513"/>
      <c r="AH28" s="547" t="str">
        <f>請求書!$AH28</f>
        <v/>
      </c>
      <c r="AI28" s="547"/>
      <c r="AJ28" s="547"/>
      <c r="AK28" s="547"/>
      <c r="AL28" s="547"/>
      <c r="AM28" s="528" t="str">
        <f>請求書!$AM28</f>
        <v/>
      </c>
      <c r="AN28" s="528"/>
      <c r="AO28" s="528"/>
      <c r="AP28" s="528"/>
      <c r="AQ28" s="528"/>
      <c r="AR28" s="529" t="str">
        <f>請求書!$AR28</f>
        <v/>
      </c>
      <c r="AS28" s="529"/>
      <c r="AT28" s="529"/>
      <c r="AU28" s="529"/>
      <c r="AV28" s="529"/>
    </row>
    <row r="29" spans="1:50" s="171" customFormat="1" ht="30" customHeight="1">
      <c r="C29" s="513" t="str">
        <f>請求書!$C29</f>
        <v/>
      </c>
      <c r="D29" s="513"/>
      <c r="E29" s="513"/>
      <c r="F29" s="513"/>
      <c r="G29" s="513"/>
      <c r="H29" s="513"/>
      <c r="I29" s="513"/>
      <c r="J29" s="513"/>
      <c r="K29" s="513"/>
      <c r="L29" s="513"/>
      <c r="M29" s="513"/>
      <c r="N29" s="513"/>
      <c r="O29" s="513"/>
      <c r="P29" s="513"/>
      <c r="Q29" s="513"/>
      <c r="R29" s="513"/>
      <c r="S29" s="513"/>
      <c r="T29" s="513"/>
      <c r="U29" s="513"/>
      <c r="V29" s="513"/>
      <c r="W29" s="513"/>
      <c r="X29" s="513"/>
      <c r="Y29" s="513"/>
      <c r="Z29" s="513"/>
      <c r="AA29" s="513"/>
      <c r="AB29" s="513"/>
      <c r="AC29" s="513"/>
      <c r="AD29" s="513"/>
      <c r="AE29" s="513"/>
      <c r="AF29" s="513"/>
      <c r="AG29" s="513"/>
      <c r="AH29" s="547" t="str">
        <f>請求書!$AH29</f>
        <v/>
      </c>
      <c r="AI29" s="547"/>
      <c r="AJ29" s="547"/>
      <c r="AK29" s="547"/>
      <c r="AL29" s="547"/>
      <c r="AM29" s="528" t="str">
        <f>請求書!$AM29</f>
        <v/>
      </c>
      <c r="AN29" s="528"/>
      <c r="AO29" s="528"/>
      <c r="AP29" s="528"/>
      <c r="AQ29" s="528"/>
      <c r="AR29" s="529" t="str">
        <f>請求書!$AR29</f>
        <v/>
      </c>
      <c r="AS29" s="529"/>
      <c r="AT29" s="529"/>
      <c r="AU29" s="529"/>
      <c r="AV29" s="529"/>
    </row>
    <row r="30" spans="1:50" s="171" customFormat="1" ht="30" customHeight="1">
      <c r="C30" s="513" t="str">
        <f>請求書!$C30</f>
        <v/>
      </c>
      <c r="D30" s="513"/>
      <c r="E30" s="513"/>
      <c r="F30" s="513"/>
      <c r="G30" s="513"/>
      <c r="H30" s="513"/>
      <c r="I30" s="513"/>
      <c r="J30" s="513"/>
      <c r="K30" s="513"/>
      <c r="L30" s="513"/>
      <c r="M30" s="513"/>
      <c r="N30" s="513"/>
      <c r="O30" s="513"/>
      <c r="P30" s="513"/>
      <c r="Q30" s="513"/>
      <c r="R30" s="513"/>
      <c r="S30" s="513"/>
      <c r="T30" s="513"/>
      <c r="U30" s="513"/>
      <c r="V30" s="513"/>
      <c r="W30" s="513"/>
      <c r="X30" s="513"/>
      <c r="Y30" s="513"/>
      <c r="Z30" s="513"/>
      <c r="AA30" s="513"/>
      <c r="AB30" s="513"/>
      <c r="AC30" s="513"/>
      <c r="AD30" s="513"/>
      <c r="AE30" s="513"/>
      <c r="AF30" s="513"/>
      <c r="AG30" s="513"/>
      <c r="AH30" s="547" t="str">
        <f>請求書!$AH30</f>
        <v/>
      </c>
      <c r="AI30" s="547"/>
      <c r="AJ30" s="547"/>
      <c r="AK30" s="547"/>
      <c r="AL30" s="547"/>
      <c r="AM30" s="528" t="str">
        <f>請求書!$AM30</f>
        <v/>
      </c>
      <c r="AN30" s="528"/>
      <c r="AO30" s="528"/>
      <c r="AP30" s="528"/>
      <c r="AQ30" s="528"/>
      <c r="AR30" s="529" t="str">
        <f>請求書!$AR30</f>
        <v/>
      </c>
      <c r="AS30" s="529"/>
      <c r="AT30" s="529"/>
      <c r="AU30" s="529"/>
      <c r="AV30" s="529"/>
    </row>
    <row r="31" spans="1:50" s="171" customFormat="1" ht="30" customHeight="1">
      <c r="C31" s="513" t="str">
        <f>請求書!$C31</f>
        <v/>
      </c>
      <c r="D31" s="513"/>
      <c r="E31" s="513"/>
      <c r="F31" s="513"/>
      <c r="G31" s="513"/>
      <c r="H31" s="513"/>
      <c r="I31" s="513"/>
      <c r="J31" s="513"/>
      <c r="K31" s="513"/>
      <c r="L31" s="513"/>
      <c r="M31" s="513"/>
      <c r="N31" s="513"/>
      <c r="O31" s="513"/>
      <c r="P31" s="513"/>
      <c r="Q31" s="513"/>
      <c r="R31" s="513"/>
      <c r="S31" s="513"/>
      <c r="T31" s="513"/>
      <c r="U31" s="513"/>
      <c r="V31" s="513"/>
      <c r="W31" s="513"/>
      <c r="X31" s="513"/>
      <c r="Y31" s="513"/>
      <c r="Z31" s="513"/>
      <c r="AA31" s="513"/>
      <c r="AB31" s="513"/>
      <c r="AC31" s="513"/>
      <c r="AD31" s="513"/>
      <c r="AE31" s="513"/>
      <c r="AF31" s="513"/>
      <c r="AG31" s="513"/>
      <c r="AH31" s="547" t="str">
        <f>請求書!$AH31</f>
        <v/>
      </c>
      <c r="AI31" s="547"/>
      <c r="AJ31" s="547"/>
      <c r="AK31" s="547"/>
      <c r="AL31" s="547"/>
      <c r="AM31" s="528" t="str">
        <f>請求書!$AM31</f>
        <v/>
      </c>
      <c r="AN31" s="528"/>
      <c r="AO31" s="528"/>
      <c r="AP31" s="528"/>
      <c r="AQ31" s="528"/>
      <c r="AR31" s="529" t="str">
        <f>請求書!$AR31</f>
        <v/>
      </c>
      <c r="AS31" s="529"/>
      <c r="AT31" s="529"/>
      <c r="AU31" s="529"/>
      <c r="AV31" s="529"/>
    </row>
    <row r="32" spans="1:50" s="171" customFormat="1" ht="30" customHeight="1">
      <c r="C32" s="513" t="str">
        <f>請求書!$C32</f>
        <v/>
      </c>
      <c r="D32" s="513"/>
      <c r="E32" s="513"/>
      <c r="F32" s="513"/>
      <c r="G32" s="513"/>
      <c r="H32" s="513"/>
      <c r="I32" s="513"/>
      <c r="J32" s="513"/>
      <c r="K32" s="513"/>
      <c r="L32" s="513"/>
      <c r="M32" s="513"/>
      <c r="N32" s="513"/>
      <c r="O32" s="513"/>
      <c r="P32" s="513"/>
      <c r="Q32" s="513"/>
      <c r="R32" s="513"/>
      <c r="S32" s="513"/>
      <c r="T32" s="513"/>
      <c r="U32" s="513"/>
      <c r="V32" s="513"/>
      <c r="W32" s="513"/>
      <c r="X32" s="513"/>
      <c r="Y32" s="513"/>
      <c r="Z32" s="513"/>
      <c r="AA32" s="513"/>
      <c r="AB32" s="513"/>
      <c r="AC32" s="513"/>
      <c r="AD32" s="513"/>
      <c r="AE32" s="513"/>
      <c r="AF32" s="513"/>
      <c r="AG32" s="513"/>
      <c r="AH32" s="547" t="str">
        <f>請求書!$AH32</f>
        <v/>
      </c>
      <c r="AI32" s="547"/>
      <c r="AJ32" s="547"/>
      <c r="AK32" s="547"/>
      <c r="AL32" s="547"/>
      <c r="AM32" s="528" t="str">
        <f>請求書!$AM32</f>
        <v/>
      </c>
      <c r="AN32" s="528"/>
      <c r="AO32" s="528"/>
      <c r="AP32" s="528"/>
      <c r="AQ32" s="528"/>
      <c r="AR32" s="529" t="str">
        <f>請求書!$AR32</f>
        <v/>
      </c>
      <c r="AS32" s="529"/>
      <c r="AT32" s="529"/>
      <c r="AU32" s="529"/>
      <c r="AV32" s="529"/>
    </row>
    <row r="33" spans="8:97" s="171" customFormat="1" ht="18" customHeight="1">
      <c r="N33" s="195"/>
      <c r="AB33" s="196"/>
      <c r="AH33" s="528" t="s">
        <v>2</v>
      </c>
      <c r="AI33" s="528"/>
      <c r="AJ33" s="528"/>
      <c r="AK33" s="528"/>
      <c r="AL33" s="528"/>
      <c r="AM33" s="528"/>
      <c r="AN33" s="528"/>
      <c r="AO33" s="528"/>
      <c r="AP33" s="528"/>
      <c r="AQ33" s="528"/>
      <c r="AR33" s="529">
        <f>請求書!$AR33</f>
        <v>0</v>
      </c>
      <c r="AS33" s="529"/>
      <c r="AT33" s="529"/>
      <c r="AU33" s="529"/>
      <c r="AV33" s="529"/>
      <c r="AZ33" s="198"/>
      <c r="BA33" s="198"/>
      <c r="BB33" s="198"/>
      <c r="BC33" s="198"/>
      <c r="BD33" s="198"/>
      <c r="BE33" s="198"/>
      <c r="BF33" s="198"/>
      <c r="BG33" s="198"/>
      <c r="BH33" s="198"/>
      <c r="BI33" s="198"/>
      <c r="BJ33" s="198"/>
      <c r="BK33" s="198"/>
      <c r="BL33" s="198"/>
      <c r="BM33" s="198"/>
      <c r="BN33" s="198"/>
      <c r="BO33" s="198"/>
      <c r="BP33" s="198"/>
      <c r="BQ33" s="198"/>
      <c r="BR33" s="198"/>
      <c r="BS33" s="198"/>
      <c r="BT33" s="198"/>
      <c r="BU33" s="198"/>
      <c r="BV33" s="198"/>
      <c r="BW33" s="198"/>
      <c r="BX33" s="198"/>
      <c r="BY33" s="198"/>
      <c r="BZ33" s="198"/>
      <c r="CA33" s="198"/>
      <c r="CB33" s="198"/>
      <c r="CC33" s="198"/>
      <c r="CD33" s="198"/>
      <c r="CE33" s="198"/>
      <c r="CF33" s="198"/>
      <c r="CG33" s="198"/>
      <c r="CH33" s="198"/>
      <c r="CI33" s="198"/>
      <c r="CJ33" s="198"/>
      <c r="CK33" s="199"/>
      <c r="CL33" s="199"/>
      <c r="CM33" s="199"/>
      <c r="CN33" s="200"/>
      <c r="CO33" s="200"/>
      <c r="CP33" s="200"/>
      <c r="CQ33" s="200"/>
      <c r="CR33" s="200"/>
      <c r="CS33" s="200"/>
    </row>
    <row r="34" spans="8:97" s="171" customFormat="1" ht="18" customHeight="1">
      <c r="N34" s="201"/>
      <c r="AH34" s="528" t="s">
        <v>1</v>
      </c>
      <c r="AI34" s="528"/>
      <c r="AJ34" s="528"/>
      <c r="AK34" s="528"/>
      <c r="AL34" s="528"/>
      <c r="AM34" s="528"/>
      <c r="AN34" s="528"/>
      <c r="AO34" s="528"/>
      <c r="AP34" s="528"/>
      <c r="AQ34" s="528"/>
      <c r="AR34" s="529">
        <f>請求書!$AR34</f>
        <v>0</v>
      </c>
      <c r="AS34" s="529"/>
      <c r="AT34" s="529"/>
      <c r="AU34" s="529"/>
      <c r="AV34" s="529"/>
      <c r="AZ34" s="198"/>
      <c r="BA34" s="544"/>
      <c r="BB34" s="544"/>
      <c r="BC34" s="544"/>
      <c r="BD34" s="544"/>
      <c r="BE34" s="544"/>
      <c r="BF34" s="544"/>
      <c r="BG34" s="544"/>
      <c r="BH34" s="544"/>
      <c r="BI34" s="544"/>
      <c r="BJ34" s="544"/>
      <c r="BK34" s="544"/>
      <c r="BL34" s="544"/>
      <c r="BM34" s="544"/>
      <c r="BN34" s="544"/>
      <c r="BO34" s="544"/>
      <c r="BP34" s="198"/>
      <c r="BQ34" s="198"/>
      <c r="BR34" s="198"/>
      <c r="BS34" s="198"/>
      <c r="BT34" s="198"/>
      <c r="BU34" s="198"/>
      <c r="BV34" s="198"/>
      <c r="BW34" s="198"/>
      <c r="BX34" s="198"/>
      <c r="BY34" s="198"/>
      <c r="BZ34" s="198"/>
      <c r="CA34" s="198"/>
      <c r="CB34" s="198"/>
      <c r="CC34" s="198"/>
      <c r="CD34" s="198"/>
      <c r="CE34" s="198"/>
      <c r="CF34" s="198"/>
      <c r="CG34" s="198"/>
      <c r="CH34" s="198"/>
      <c r="CI34" s="198"/>
      <c r="CJ34" s="198"/>
      <c r="CK34" s="199"/>
      <c r="CL34" s="199"/>
      <c r="CM34" s="199"/>
      <c r="CN34" s="200"/>
      <c r="CO34" s="200"/>
      <c r="CP34" s="200"/>
      <c r="CQ34" s="200"/>
      <c r="CR34" s="200"/>
      <c r="CS34" s="200"/>
    </row>
    <row r="35" spans="8:97" s="171" customFormat="1" ht="18" customHeight="1">
      <c r="N35" s="201"/>
      <c r="AH35" s="528" t="s">
        <v>87</v>
      </c>
      <c r="AI35" s="528"/>
      <c r="AJ35" s="528"/>
      <c r="AK35" s="528"/>
      <c r="AL35" s="528"/>
      <c r="AM35" s="528"/>
      <c r="AN35" s="528"/>
      <c r="AO35" s="528"/>
      <c r="AP35" s="528"/>
      <c r="AQ35" s="528"/>
      <c r="AR35" s="529">
        <f>請求書!$AR35</f>
        <v>0</v>
      </c>
      <c r="AS35" s="529"/>
      <c r="AT35" s="529"/>
      <c r="AU35" s="529"/>
      <c r="AV35" s="529"/>
      <c r="AZ35" s="198"/>
      <c r="BA35" s="544"/>
      <c r="BB35" s="544"/>
      <c r="BC35" s="544"/>
      <c r="BD35" s="544"/>
      <c r="BE35" s="544"/>
      <c r="BF35" s="544"/>
      <c r="BG35" s="544"/>
      <c r="BH35" s="544"/>
      <c r="BI35" s="544"/>
      <c r="BJ35" s="544"/>
      <c r="BK35" s="544"/>
      <c r="BL35" s="544"/>
      <c r="BM35" s="544"/>
      <c r="BN35" s="544"/>
      <c r="BO35" s="544"/>
      <c r="BP35" s="198"/>
      <c r="BQ35" s="198"/>
      <c r="BR35" s="198"/>
      <c r="BS35" s="198"/>
      <c r="BT35" s="198"/>
      <c r="BU35" s="198"/>
      <c r="BV35" s="198"/>
      <c r="BW35" s="198"/>
      <c r="BX35" s="198"/>
      <c r="BY35" s="198"/>
      <c r="BZ35" s="198"/>
      <c r="CA35" s="198"/>
      <c r="CB35" s="198"/>
      <c r="CC35" s="198"/>
      <c r="CD35" s="198"/>
      <c r="CE35" s="198"/>
      <c r="CF35" s="198"/>
      <c r="CG35" s="198"/>
      <c r="CH35" s="198"/>
      <c r="CI35" s="198"/>
      <c r="CJ35" s="198"/>
      <c r="CK35" s="199"/>
      <c r="CL35" s="199"/>
      <c r="CM35" s="199"/>
      <c r="CN35" s="200"/>
      <c r="CO35" s="200"/>
      <c r="CP35" s="200"/>
      <c r="CQ35" s="200"/>
      <c r="CR35" s="200"/>
      <c r="CS35" s="200"/>
    </row>
    <row r="36" spans="8:97" ht="18" customHeight="1">
      <c r="H36" s="171"/>
      <c r="I36" s="171"/>
      <c r="J36" s="171"/>
      <c r="K36" s="171"/>
      <c r="L36" s="171"/>
      <c r="M36" s="171"/>
      <c r="N36" s="201"/>
      <c r="O36" s="171"/>
      <c r="P36" s="171"/>
      <c r="Q36" s="171"/>
      <c r="R36" s="171"/>
      <c r="S36" s="171"/>
      <c r="AH36" s="176"/>
      <c r="AI36" s="176"/>
      <c r="AJ36" s="176"/>
      <c r="AK36" s="176"/>
      <c r="AL36" s="176"/>
      <c r="AM36" s="176"/>
      <c r="AN36" s="176"/>
      <c r="AO36" s="176"/>
      <c r="AP36" s="176"/>
      <c r="AQ36" s="176"/>
      <c r="AR36" s="202"/>
      <c r="AS36" s="202"/>
      <c r="AT36" s="202"/>
      <c r="AU36" s="202"/>
      <c r="AV36" s="202"/>
      <c r="AZ36" s="542"/>
      <c r="BA36" s="542"/>
      <c r="BB36" s="542"/>
      <c r="BC36" s="542"/>
      <c r="BD36" s="542"/>
      <c r="BE36" s="542"/>
      <c r="BF36" s="542"/>
      <c r="BG36" s="542"/>
      <c r="BH36" s="542"/>
      <c r="BI36" s="542"/>
      <c r="BJ36" s="542"/>
      <c r="BK36" s="542"/>
      <c r="BL36" s="542"/>
      <c r="BM36" s="542"/>
      <c r="BN36" s="542"/>
      <c r="BO36" s="542"/>
      <c r="BP36" s="542"/>
      <c r="BQ36" s="542"/>
      <c r="BR36" s="173"/>
      <c r="BS36" s="173"/>
      <c r="BT36" s="173"/>
      <c r="BU36" s="173"/>
      <c r="BV36" s="173"/>
      <c r="BW36" s="173"/>
      <c r="BX36" s="173"/>
      <c r="BY36" s="173"/>
      <c r="BZ36" s="173"/>
      <c r="CA36" s="173"/>
      <c r="CB36" s="173"/>
      <c r="CC36" s="173"/>
      <c r="CD36" s="173"/>
      <c r="CE36" s="173"/>
      <c r="CF36" s="173"/>
      <c r="CG36" s="173"/>
      <c r="CH36" s="173"/>
      <c r="CI36" s="173"/>
      <c r="CJ36" s="173"/>
      <c r="CK36" s="174"/>
      <c r="CL36" s="174"/>
      <c r="CM36" s="174"/>
      <c r="CN36" s="175"/>
      <c r="CO36" s="175"/>
      <c r="CP36" s="175"/>
      <c r="CQ36" s="175"/>
      <c r="CR36" s="175"/>
      <c r="CS36" s="175"/>
    </row>
    <row r="37" spans="8:97" ht="30" customHeight="1" thickBot="1">
      <c r="H37" s="534" t="s">
        <v>81</v>
      </c>
      <c r="I37" s="534"/>
      <c r="J37" s="534"/>
      <c r="K37" s="534"/>
      <c r="L37" s="534"/>
      <c r="M37" s="534"/>
      <c r="N37" s="534"/>
      <c r="O37" s="541">
        <f>請求書!O37</f>
        <v>0</v>
      </c>
      <c r="P37" s="541"/>
      <c r="Q37" s="541"/>
      <c r="R37" s="541"/>
      <c r="S37" s="541"/>
      <c r="T37" s="541"/>
      <c r="U37" s="541"/>
      <c r="V37" s="541"/>
      <c r="W37" s="541"/>
      <c r="X37" s="541"/>
      <c r="Y37" s="541"/>
      <c r="Z37" s="541"/>
      <c r="AA37" s="541"/>
      <c r="AB37" s="541"/>
      <c r="AC37" s="541"/>
      <c r="AD37" s="541"/>
      <c r="AE37" s="541"/>
      <c r="AF37" s="541"/>
      <c r="AG37" s="541"/>
      <c r="AH37" s="541"/>
      <c r="AI37" s="541"/>
      <c r="AJ37" s="541"/>
      <c r="AK37" s="203" t="s">
        <v>73</v>
      </c>
      <c r="AL37" s="204"/>
      <c r="AM37" s="171"/>
      <c r="AN37" s="171"/>
      <c r="AO37" s="171"/>
      <c r="AP37" s="171"/>
      <c r="AZ37" s="542"/>
      <c r="BA37" s="542"/>
      <c r="BB37" s="542"/>
      <c r="BC37" s="542"/>
      <c r="BD37" s="542"/>
      <c r="BE37" s="542"/>
      <c r="BF37" s="542"/>
      <c r="BG37" s="542"/>
      <c r="BH37" s="542"/>
      <c r="BI37" s="542"/>
      <c r="BJ37" s="542"/>
      <c r="BK37" s="542"/>
      <c r="BL37" s="542"/>
      <c r="BM37" s="542"/>
      <c r="BN37" s="542"/>
      <c r="BO37" s="542"/>
      <c r="BP37" s="542"/>
      <c r="BQ37" s="542"/>
      <c r="BR37" s="182"/>
      <c r="BS37" s="182"/>
      <c r="BT37" s="182"/>
      <c r="BU37" s="182"/>
      <c r="BV37" s="182"/>
      <c r="BW37" s="182"/>
      <c r="BX37" s="182"/>
      <c r="BY37" s="182"/>
      <c r="BZ37" s="182"/>
      <c r="CA37" s="182"/>
      <c r="CB37" s="182"/>
      <c r="CC37" s="182"/>
      <c r="CD37" s="182"/>
      <c r="CE37" s="182"/>
      <c r="CF37" s="182"/>
      <c r="CG37" s="182"/>
      <c r="CH37" s="182"/>
      <c r="CI37" s="182"/>
      <c r="CJ37" s="182"/>
      <c r="CK37" s="174"/>
      <c r="CL37" s="174"/>
      <c r="CM37" s="174"/>
      <c r="CN37" s="183"/>
      <c r="CO37" s="183"/>
      <c r="CP37" s="183"/>
      <c r="CQ37" s="183"/>
      <c r="CR37" s="183"/>
      <c r="CS37" s="183"/>
    </row>
    <row r="38" spans="8:97" ht="18" customHeight="1">
      <c r="H38" s="171"/>
      <c r="I38" s="171"/>
      <c r="J38" s="171"/>
      <c r="K38" s="171"/>
      <c r="L38" s="171"/>
      <c r="M38" s="171"/>
      <c r="N38" s="171"/>
      <c r="O38" s="527"/>
      <c r="P38" s="527"/>
      <c r="Q38" s="527"/>
      <c r="R38" s="527"/>
      <c r="S38" s="527"/>
      <c r="T38" s="527"/>
      <c r="U38" s="527"/>
      <c r="V38" s="527"/>
      <c r="W38" s="527"/>
      <c r="X38" s="527"/>
      <c r="Y38" s="527"/>
      <c r="Z38" s="527"/>
      <c r="AA38" s="527"/>
      <c r="AB38" s="527"/>
      <c r="AC38" s="527"/>
      <c r="AD38" s="527"/>
      <c r="AE38" s="527"/>
      <c r="AF38" s="543"/>
      <c r="AG38" s="543"/>
      <c r="AH38" s="543"/>
      <c r="AI38" s="543"/>
      <c r="AJ38" s="205"/>
      <c r="AZ38" s="208"/>
      <c r="BA38" s="208"/>
      <c r="BB38" s="208"/>
      <c r="BC38" s="208"/>
      <c r="BD38" s="208"/>
      <c r="BE38" s="208"/>
      <c r="BF38" s="208"/>
      <c r="BG38" s="208"/>
      <c r="BH38" s="208"/>
      <c r="BI38" s="208"/>
      <c r="BJ38" s="208"/>
      <c r="BK38" s="208"/>
      <c r="BL38" s="208"/>
      <c r="BM38" s="208"/>
      <c r="BN38" s="208"/>
      <c r="BO38" s="208"/>
      <c r="BP38" s="208"/>
      <c r="BQ38" s="208"/>
      <c r="BR38" s="208"/>
      <c r="BS38" s="208"/>
      <c r="BT38" s="208"/>
      <c r="BU38" s="208"/>
      <c r="BV38" s="208"/>
      <c r="BW38" s="208"/>
      <c r="BX38" s="208"/>
      <c r="BY38" s="208"/>
      <c r="BZ38" s="208"/>
      <c r="CA38" s="208"/>
      <c r="CB38" s="208"/>
      <c r="CC38" s="208"/>
      <c r="CD38" s="208"/>
      <c r="CE38" s="208"/>
      <c r="CF38" s="208"/>
      <c r="CG38" s="208"/>
      <c r="CH38" s="208"/>
      <c r="CI38" s="208"/>
      <c r="CJ38" s="208"/>
      <c r="CK38" s="209"/>
      <c r="CL38" s="210"/>
      <c r="CM38" s="210"/>
      <c r="CN38" s="210"/>
      <c r="CO38" s="210"/>
      <c r="CP38" s="210"/>
      <c r="CQ38" s="210"/>
      <c r="CR38" s="210"/>
      <c r="CS38" s="210"/>
    </row>
    <row r="39" spans="8:97" ht="18" customHeight="1">
      <c r="U39" s="171"/>
      <c r="V39" s="171"/>
      <c r="W39" s="171"/>
      <c r="X39" s="171"/>
      <c r="Y39" s="171"/>
      <c r="Z39" s="171"/>
      <c r="AA39" s="171"/>
      <c r="AB39" s="171"/>
      <c r="AC39" s="171"/>
      <c r="AD39" s="196"/>
      <c r="AJ39" s="196"/>
      <c r="AK39" s="171"/>
      <c r="AL39" s="196"/>
      <c r="AM39" s="211"/>
      <c r="BF39" s="216"/>
      <c r="BK39" s="219"/>
    </row>
    <row r="40" spans="8:97" ht="18" customHeight="1">
      <c r="N40" s="171"/>
      <c r="O40" s="171"/>
      <c r="P40" s="171"/>
      <c r="Q40" s="171"/>
      <c r="R40" s="171"/>
      <c r="S40" s="171"/>
      <c r="T40" s="171"/>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c r="BV40" s="213"/>
      <c r="BW40" s="213"/>
      <c r="BX40" s="213"/>
      <c r="BY40" s="213"/>
      <c r="BZ40" s="213"/>
      <c r="CA40" s="213"/>
      <c r="CB40" s="213"/>
      <c r="CC40" s="213"/>
      <c r="CD40" s="213"/>
      <c r="CE40" s="213"/>
      <c r="CF40" s="213"/>
      <c r="CG40" s="213"/>
      <c r="CH40" s="213"/>
      <c r="CI40" s="213"/>
      <c r="CJ40" s="213"/>
      <c r="CK40" s="220"/>
      <c r="CL40" s="220"/>
      <c r="CM40" s="220"/>
      <c r="CN40" s="220"/>
      <c r="CO40" s="220"/>
      <c r="CP40" s="220"/>
      <c r="CQ40" s="220"/>
      <c r="CR40" s="220"/>
      <c r="CS40" s="220"/>
    </row>
    <row r="41" spans="8:97" ht="18" customHeight="1">
      <c r="N41" s="201"/>
      <c r="O41" s="171"/>
      <c r="P41" s="171"/>
      <c r="Q41" s="171"/>
      <c r="R41" s="171"/>
      <c r="S41" s="171"/>
      <c r="T41" s="171"/>
      <c r="U41" s="171"/>
      <c r="V41" s="171"/>
      <c r="W41" s="171"/>
      <c r="X41" s="171"/>
      <c r="Y41" s="171"/>
      <c r="Z41" s="171"/>
      <c r="AA41" s="171"/>
      <c r="AB41" s="196"/>
      <c r="AH41" s="196"/>
      <c r="AI41" s="171"/>
      <c r="AJ41" s="196"/>
      <c r="AK41" s="527"/>
      <c r="AL41" s="511"/>
      <c r="AM41" s="511"/>
      <c r="AN41" s="511"/>
      <c r="AO41" s="511"/>
      <c r="AP41" s="511"/>
      <c r="AQ41" s="511"/>
      <c r="AR41" s="511"/>
      <c r="AS41" s="511"/>
      <c r="AZ41" s="173"/>
      <c r="BA41" s="173"/>
      <c r="BB41" s="173"/>
      <c r="BC41" s="173"/>
      <c r="BD41" s="173"/>
      <c r="BE41" s="173"/>
      <c r="BF41" s="173"/>
      <c r="BG41" s="173"/>
      <c r="BH41" s="173"/>
      <c r="BI41" s="173"/>
      <c r="BJ41" s="173"/>
      <c r="BK41" s="173"/>
      <c r="BL41" s="173"/>
      <c r="BM41" s="173"/>
      <c r="BN41" s="173"/>
      <c r="BO41" s="173"/>
      <c r="BP41" s="173"/>
      <c r="BQ41" s="173"/>
      <c r="BR41" s="173"/>
      <c r="BS41" s="173"/>
      <c r="BT41" s="173"/>
      <c r="BU41" s="173"/>
      <c r="BV41" s="173"/>
      <c r="BW41" s="173"/>
      <c r="BX41" s="173"/>
      <c r="BY41" s="173"/>
      <c r="BZ41" s="173"/>
      <c r="CA41" s="173"/>
      <c r="CB41" s="173"/>
      <c r="CC41" s="173"/>
      <c r="CD41" s="173"/>
      <c r="CE41" s="173"/>
      <c r="CF41" s="173"/>
      <c r="CG41" s="173"/>
      <c r="CH41" s="173"/>
      <c r="CI41" s="173"/>
      <c r="CJ41" s="173"/>
      <c r="CK41" s="174"/>
      <c r="CL41" s="174"/>
      <c r="CM41" s="174"/>
      <c r="CN41" s="175"/>
      <c r="CO41" s="175"/>
      <c r="CP41" s="175"/>
      <c r="CQ41" s="175"/>
      <c r="CR41" s="175"/>
      <c r="CS41" s="175"/>
    </row>
    <row r="42" spans="8:97" ht="18" customHeight="1">
      <c r="S42" s="171"/>
      <c r="AZ42" s="173"/>
      <c r="BA42" s="173"/>
      <c r="BB42" s="173"/>
      <c r="BC42" s="173"/>
      <c r="BD42" s="173"/>
      <c r="BE42" s="173"/>
      <c r="BF42" s="173"/>
      <c r="BG42" s="173"/>
      <c r="BH42" s="173"/>
      <c r="BI42" s="173"/>
      <c r="BJ42" s="173"/>
      <c r="BK42" s="173"/>
      <c r="BL42" s="173"/>
      <c r="BM42" s="173"/>
      <c r="BN42" s="173"/>
      <c r="BO42" s="173"/>
      <c r="BP42" s="173"/>
      <c r="BQ42" s="173"/>
      <c r="BR42" s="173"/>
      <c r="BS42" s="173"/>
      <c r="BT42" s="173"/>
      <c r="BU42" s="173"/>
      <c r="BV42" s="173"/>
      <c r="BW42" s="173"/>
      <c r="BX42" s="173"/>
      <c r="BY42" s="173"/>
      <c r="BZ42" s="173"/>
      <c r="CA42" s="173"/>
      <c r="CB42" s="173"/>
      <c r="CC42" s="173"/>
      <c r="CD42" s="173"/>
      <c r="CE42" s="173"/>
      <c r="CF42" s="173"/>
      <c r="CG42" s="173"/>
      <c r="CH42" s="173"/>
      <c r="CI42" s="173"/>
      <c r="CJ42" s="173"/>
      <c r="CK42" s="174"/>
      <c r="CL42" s="174"/>
      <c r="CM42" s="174"/>
      <c r="CN42" s="175"/>
      <c r="CO42" s="175"/>
      <c r="CP42" s="175"/>
      <c r="CQ42" s="175"/>
      <c r="CR42" s="175"/>
      <c r="CS42" s="175"/>
    </row>
    <row r="43" spans="8:97" ht="18" customHeight="1"/>
    <row r="44" spans="8:97" ht="18" customHeight="1"/>
    <row r="45" spans="8:97" ht="18" customHeight="1"/>
    <row r="46" spans="8:97" ht="18" customHeight="1"/>
    <row r="47" spans="8:97" ht="18" customHeight="1"/>
    <row r="48" spans="8:97" ht="18" customHeight="1"/>
    <row r="49" s="132" customFormat="1" ht="18" customHeight="1"/>
    <row r="50" s="132" customFormat="1" ht="18" customHeight="1"/>
    <row r="51" s="132" customFormat="1" ht="18" customHeight="1"/>
    <row r="52" s="132" customFormat="1" ht="18" customHeight="1"/>
    <row r="53" s="132" customFormat="1" ht="18" customHeight="1"/>
    <row r="54" s="132" customFormat="1" ht="18" customHeight="1"/>
    <row r="55" s="132" customFormat="1" ht="18" customHeight="1"/>
    <row r="56" s="132" customFormat="1" ht="18" customHeight="1"/>
    <row r="57" s="132" customFormat="1" ht="18" customHeight="1"/>
    <row r="58" s="132" customFormat="1" ht="18" customHeight="1"/>
    <row r="59" s="132" customFormat="1" ht="18" customHeight="1"/>
    <row r="60" s="132" customFormat="1" ht="18" customHeight="1"/>
    <row r="61" s="132" customFormat="1" ht="18" customHeight="1"/>
    <row r="62" s="132" customFormat="1" ht="18" customHeight="1"/>
    <row r="63" s="132" customFormat="1" ht="18" customHeight="1"/>
    <row r="64" s="132" customFormat="1" ht="18" customHeight="1"/>
    <row r="65" s="132" customFormat="1" ht="18" customHeight="1"/>
    <row r="66" s="132" customFormat="1" ht="18" customHeight="1"/>
    <row r="67" s="132" customFormat="1" ht="18" customHeight="1"/>
    <row r="68" s="132" customFormat="1" ht="18" customHeight="1"/>
    <row r="69" s="132" customFormat="1" ht="18" customHeight="1"/>
    <row r="70" s="132" customFormat="1" ht="18" customHeight="1"/>
    <row r="71" s="132" customFormat="1" ht="18" customHeight="1"/>
    <row r="72" s="132" customFormat="1" ht="18" customHeight="1"/>
    <row r="73" s="132" customFormat="1" ht="18" customHeight="1"/>
    <row r="74" s="132" customFormat="1" ht="18" customHeight="1"/>
    <row r="75" s="132" customFormat="1" ht="18" customHeight="1"/>
    <row r="76" s="132" customFormat="1" ht="18" customHeight="1"/>
    <row r="77" s="132" customFormat="1" ht="18" customHeight="1"/>
    <row r="78" s="132" customFormat="1" ht="18" customHeight="1"/>
    <row r="79" s="132" customFormat="1" ht="18" customHeight="1"/>
    <row r="80" s="132" customFormat="1" ht="18" customHeight="1"/>
    <row r="81" s="132" customFormat="1" ht="18" customHeight="1"/>
    <row r="82" s="132" customFormat="1" ht="18" customHeight="1"/>
    <row r="83" s="132" customFormat="1" ht="18" customHeight="1"/>
    <row r="84" s="132" customFormat="1" ht="18" customHeight="1"/>
    <row r="85" s="132" customFormat="1" ht="18" customHeight="1"/>
    <row r="86" s="132" customFormat="1" ht="18" customHeight="1"/>
    <row r="87" s="132" customFormat="1" ht="18" customHeight="1"/>
    <row r="88" s="132" customFormat="1" ht="18" customHeight="1"/>
    <row r="89" s="132" customFormat="1" ht="18" customHeight="1"/>
    <row r="90" s="132" customFormat="1" ht="18" customHeight="1"/>
    <row r="91" s="132" customFormat="1" ht="18" customHeight="1"/>
    <row r="92" s="132" customFormat="1" ht="18" customHeight="1"/>
    <row r="93" s="132" customFormat="1" ht="18" customHeight="1"/>
    <row r="94" s="132" customFormat="1" ht="18" customHeight="1"/>
    <row r="95" s="132" customFormat="1" ht="18" customHeight="1"/>
    <row r="96" s="132" customFormat="1" ht="18" customHeight="1"/>
    <row r="97" s="132" customFormat="1" ht="18" customHeight="1"/>
    <row r="98" s="132" customFormat="1" ht="18" customHeight="1"/>
    <row r="99" s="132" customFormat="1" ht="18" customHeight="1"/>
    <row r="100" s="132" customFormat="1" ht="18" customHeight="1"/>
    <row r="101" s="132" customFormat="1" ht="18" customHeight="1"/>
    <row r="102" s="132" customFormat="1" ht="18" customHeight="1"/>
    <row r="103" s="132" customFormat="1" ht="18" customHeight="1"/>
    <row r="104" s="132" customFormat="1" ht="18" customHeight="1"/>
    <row r="105" s="132" customFormat="1" ht="18" customHeight="1"/>
  </sheetData>
  <sheetProtection algorithmName="SHA-512" hashValue="vTuH/KNr7IhW0FgChhpnhlKE7AZk2DqBsfjd0jGv8xTMRrgYiBYTxsRm6GRu5nwX3EL2hjiqbXO2T4Ox+agsWg==" saltValue="omXII6oTqg+3zdJxLQVtSA==" spinCount="100000" sheet="1" objects="1" scenarios="1"/>
  <mergeCells count="76">
    <mergeCell ref="C27:AG27"/>
    <mergeCell ref="AH27:AL27"/>
    <mergeCell ref="AM27:AQ27"/>
    <mergeCell ref="AR27:AV27"/>
    <mergeCell ref="C25:AG25"/>
    <mergeCell ref="AH25:AL25"/>
    <mergeCell ref="AM25:AQ25"/>
    <mergeCell ref="AR25:AV25"/>
    <mergeCell ref="C26:AG26"/>
    <mergeCell ref="AH26:AL26"/>
    <mergeCell ref="AM26:AQ26"/>
    <mergeCell ref="AR26:AV26"/>
    <mergeCell ref="AZ2:CB3"/>
    <mergeCell ref="AZ8:CB9"/>
    <mergeCell ref="AZ37:BQ37"/>
    <mergeCell ref="AH33:AQ33"/>
    <mergeCell ref="AR33:AV33"/>
    <mergeCell ref="AH35:AQ35"/>
    <mergeCell ref="AR35:AV35"/>
    <mergeCell ref="BA35:BO35"/>
    <mergeCell ref="AZ36:BQ36"/>
    <mergeCell ref="AH32:AL32"/>
    <mergeCell ref="AM32:AQ32"/>
    <mergeCell ref="AR32:AV32"/>
    <mergeCell ref="AR21:AV21"/>
    <mergeCell ref="BA34:BO34"/>
    <mergeCell ref="AA12:AV12"/>
    <mergeCell ref="AA13:AV13"/>
    <mergeCell ref="AK41:AS41"/>
    <mergeCell ref="AL1:AO1"/>
    <mergeCell ref="AR29:AV29"/>
    <mergeCell ref="C31:AG31"/>
    <mergeCell ref="AH31:AL31"/>
    <mergeCell ref="AM31:AQ31"/>
    <mergeCell ref="AR31:AV31"/>
    <mergeCell ref="C30:AG30"/>
    <mergeCell ref="AH30:AL30"/>
    <mergeCell ref="AM30:AQ30"/>
    <mergeCell ref="AR30:AV30"/>
    <mergeCell ref="C22:AG22"/>
    <mergeCell ref="AH22:AL22"/>
    <mergeCell ref="AM22:AQ22"/>
    <mergeCell ref="AR22:AV22"/>
    <mergeCell ref="AH29:AL29"/>
    <mergeCell ref="H37:N37"/>
    <mergeCell ref="O37:AJ37"/>
    <mergeCell ref="C32:AG32"/>
    <mergeCell ref="O38:AE38"/>
    <mergeCell ref="AF38:AI38"/>
    <mergeCell ref="C23:AG23"/>
    <mergeCell ref="AH23:AL23"/>
    <mergeCell ref="AM23:AQ23"/>
    <mergeCell ref="AR23:AV23"/>
    <mergeCell ref="AH34:AQ34"/>
    <mergeCell ref="AR34:AV34"/>
    <mergeCell ref="C28:AG28"/>
    <mergeCell ref="AH28:AL28"/>
    <mergeCell ref="AM28:AQ28"/>
    <mergeCell ref="AR28:AV28"/>
    <mergeCell ref="C29:AG29"/>
    <mergeCell ref="AM29:AQ29"/>
    <mergeCell ref="C24:AG24"/>
    <mergeCell ref="AH24:AL24"/>
    <mergeCell ref="AM24:AQ24"/>
    <mergeCell ref="AR24:AV24"/>
    <mergeCell ref="AP1:AX1"/>
    <mergeCell ref="AR3:AT3"/>
    <mergeCell ref="A4:AX6"/>
    <mergeCell ref="C8:U10"/>
    <mergeCell ref="V9:X10"/>
    <mergeCell ref="AI2:AX2"/>
    <mergeCell ref="C17:AL17"/>
    <mergeCell ref="A19:AX19"/>
    <mergeCell ref="C21:AG21"/>
    <mergeCell ref="AH21:AL21"/>
    <mergeCell ref="AM21:AQ21"/>
  </mergeCells>
  <phoneticPr fontId="12"/>
  <dataValidations count="1">
    <dataValidation type="list" allowBlank="1" showInputMessage="1" showErrorMessage="1" sqref="WWD983046:WWG983046 JR10:JU10 TN10:TQ10 ADJ10:ADM10 ANF10:ANI10 AXB10:AXE10 BGX10:BHA10 BQT10:BQW10 CAP10:CAS10 CKL10:CKO10 CUH10:CUK10 DED10:DEG10 DNZ10:DOC10 DXV10:DXY10 EHR10:EHU10 ERN10:ERQ10 FBJ10:FBM10 FLF10:FLI10 FVB10:FVE10 GEX10:GFA10 GOT10:GOW10 GYP10:GYS10 HIL10:HIO10 HSH10:HSK10 ICD10:ICG10 ILZ10:IMC10 IVV10:IVY10 JFR10:JFU10 JPN10:JPQ10 JZJ10:JZM10 KJF10:KJI10 KTB10:KTE10 LCX10:LDA10 LMT10:LMW10 LWP10:LWS10 MGL10:MGO10 MQH10:MQK10 NAD10:NAG10 NJZ10:NKC10 NTV10:NTY10 ODR10:ODU10 ONN10:ONQ10 OXJ10:OXM10 PHF10:PHI10 PRB10:PRE10 QAX10:QBA10 QKT10:QKW10 QUP10:QUS10 REL10:REO10 ROH10:ROK10 RYD10:RYG10 SHZ10:SIC10 SRV10:SRY10 TBR10:TBU10 TLN10:TLQ10 TVJ10:TVM10 UFF10:UFI10 UPB10:UPE10 UYX10:UZA10 VIT10:VIW10 VSP10:VSS10 WCL10:WCO10 WMH10:WMK10 WWD10:WWG10 V65542:Y65542 JR65542:JU65542 TN65542:TQ65542 ADJ65542:ADM65542 ANF65542:ANI65542 AXB65542:AXE65542 BGX65542:BHA65542 BQT65542:BQW65542 CAP65542:CAS65542 CKL65542:CKO65542 CUH65542:CUK65542 DED65542:DEG65542 DNZ65542:DOC65542 DXV65542:DXY65542 EHR65542:EHU65542 ERN65542:ERQ65542 FBJ65542:FBM65542 FLF65542:FLI65542 FVB65542:FVE65542 GEX65542:GFA65542 GOT65542:GOW65542 GYP65542:GYS65542 HIL65542:HIO65542 HSH65542:HSK65542 ICD65542:ICG65542 ILZ65542:IMC65542 IVV65542:IVY65542 JFR65542:JFU65542 JPN65542:JPQ65542 JZJ65542:JZM65542 KJF65542:KJI65542 KTB65542:KTE65542 LCX65542:LDA65542 LMT65542:LMW65542 LWP65542:LWS65542 MGL65542:MGO65542 MQH65542:MQK65542 NAD65542:NAG65542 NJZ65542:NKC65542 NTV65542:NTY65542 ODR65542:ODU65542 ONN65542:ONQ65542 OXJ65542:OXM65542 PHF65542:PHI65542 PRB65542:PRE65542 QAX65542:QBA65542 QKT65542:QKW65542 QUP65542:QUS65542 REL65542:REO65542 ROH65542:ROK65542 RYD65542:RYG65542 SHZ65542:SIC65542 SRV65542:SRY65542 TBR65542:TBU65542 TLN65542:TLQ65542 TVJ65542:TVM65542 UFF65542:UFI65542 UPB65542:UPE65542 UYX65542:UZA65542 VIT65542:VIW65542 VSP65542:VSS65542 WCL65542:WCO65542 WMH65542:WMK65542 WWD65542:WWG65542 V131078:Y131078 JR131078:JU131078 TN131078:TQ131078 ADJ131078:ADM131078 ANF131078:ANI131078 AXB131078:AXE131078 BGX131078:BHA131078 BQT131078:BQW131078 CAP131078:CAS131078 CKL131078:CKO131078 CUH131078:CUK131078 DED131078:DEG131078 DNZ131078:DOC131078 DXV131078:DXY131078 EHR131078:EHU131078 ERN131078:ERQ131078 FBJ131078:FBM131078 FLF131078:FLI131078 FVB131078:FVE131078 GEX131078:GFA131078 GOT131078:GOW131078 GYP131078:GYS131078 HIL131078:HIO131078 HSH131078:HSK131078 ICD131078:ICG131078 ILZ131078:IMC131078 IVV131078:IVY131078 JFR131078:JFU131078 JPN131078:JPQ131078 JZJ131078:JZM131078 KJF131078:KJI131078 KTB131078:KTE131078 LCX131078:LDA131078 LMT131078:LMW131078 LWP131078:LWS131078 MGL131078:MGO131078 MQH131078:MQK131078 NAD131078:NAG131078 NJZ131078:NKC131078 NTV131078:NTY131078 ODR131078:ODU131078 ONN131078:ONQ131078 OXJ131078:OXM131078 PHF131078:PHI131078 PRB131078:PRE131078 QAX131078:QBA131078 QKT131078:QKW131078 QUP131078:QUS131078 REL131078:REO131078 ROH131078:ROK131078 RYD131078:RYG131078 SHZ131078:SIC131078 SRV131078:SRY131078 TBR131078:TBU131078 TLN131078:TLQ131078 TVJ131078:TVM131078 UFF131078:UFI131078 UPB131078:UPE131078 UYX131078:UZA131078 VIT131078:VIW131078 VSP131078:VSS131078 WCL131078:WCO131078 WMH131078:WMK131078 WWD131078:WWG131078 V196614:Y196614 JR196614:JU196614 TN196614:TQ196614 ADJ196614:ADM196614 ANF196614:ANI196614 AXB196614:AXE196614 BGX196614:BHA196614 BQT196614:BQW196614 CAP196614:CAS196614 CKL196614:CKO196614 CUH196614:CUK196614 DED196614:DEG196614 DNZ196614:DOC196614 DXV196614:DXY196614 EHR196614:EHU196614 ERN196614:ERQ196614 FBJ196614:FBM196614 FLF196614:FLI196614 FVB196614:FVE196614 GEX196614:GFA196614 GOT196614:GOW196614 GYP196614:GYS196614 HIL196614:HIO196614 HSH196614:HSK196614 ICD196614:ICG196614 ILZ196614:IMC196614 IVV196614:IVY196614 JFR196614:JFU196614 JPN196614:JPQ196614 JZJ196614:JZM196614 KJF196614:KJI196614 KTB196614:KTE196614 LCX196614:LDA196614 LMT196614:LMW196614 LWP196614:LWS196614 MGL196614:MGO196614 MQH196614:MQK196614 NAD196614:NAG196614 NJZ196614:NKC196614 NTV196614:NTY196614 ODR196614:ODU196614 ONN196614:ONQ196614 OXJ196614:OXM196614 PHF196614:PHI196614 PRB196614:PRE196614 QAX196614:QBA196614 QKT196614:QKW196614 QUP196614:QUS196614 REL196614:REO196614 ROH196614:ROK196614 RYD196614:RYG196614 SHZ196614:SIC196614 SRV196614:SRY196614 TBR196614:TBU196614 TLN196614:TLQ196614 TVJ196614:TVM196614 UFF196614:UFI196614 UPB196614:UPE196614 UYX196614:UZA196614 VIT196614:VIW196614 VSP196614:VSS196614 WCL196614:WCO196614 WMH196614:WMK196614 WWD196614:WWG196614 V262150:Y262150 JR262150:JU262150 TN262150:TQ262150 ADJ262150:ADM262150 ANF262150:ANI262150 AXB262150:AXE262150 BGX262150:BHA262150 BQT262150:BQW262150 CAP262150:CAS262150 CKL262150:CKO262150 CUH262150:CUK262150 DED262150:DEG262150 DNZ262150:DOC262150 DXV262150:DXY262150 EHR262150:EHU262150 ERN262150:ERQ262150 FBJ262150:FBM262150 FLF262150:FLI262150 FVB262150:FVE262150 GEX262150:GFA262150 GOT262150:GOW262150 GYP262150:GYS262150 HIL262150:HIO262150 HSH262150:HSK262150 ICD262150:ICG262150 ILZ262150:IMC262150 IVV262150:IVY262150 JFR262150:JFU262150 JPN262150:JPQ262150 JZJ262150:JZM262150 KJF262150:KJI262150 KTB262150:KTE262150 LCX262150:LDA262150 LMT262150:LMW262150 LWP262150:LWS262150 MGL262150:MGO262150 MQH262150:MQK262150 NAD262150:NAG262150 NJZ262150:NKC262150 NTV262150:NTY262150 ODR262150:ODU262150 ONN262150:ONQ262150 OXJ262150:OXM262150 PHF262150:PHI262150 PRB262150:PRE262150 QAX262150:QBA262150 QKT262150:QKW262150 QUP262150:QUS262150 REL262150:REO262150 ROH262150:ROK262150 RYD262150:RYG262150 SHZ262150:SIC262150 SRV262150:SRY262150 TBR262150:TBU262150 TLN262150:TLQ262150 TVJ262150:TVM262150 UFF262150:UFI262150 UPB262150:UPE262150 UYX262150:UZA262150 VIT262150:VIW262150 VSP262150:VSS262150 WCL262150:WCO262150 WMH262150:WMK262150 WWD262150:WWG262150 V327686:Y327686 JR327686:JU327686 TN327686:TQ327686 ADJ327686:ADM327686 ANF327686:ANI327686 AXB327686:AXE327686 BGX327686:BHA327686 BQT327686:BQW327686 CAP327686:CAS327686 CKL327686:CKO327686 CUH327686:CUK327686 DED327686:DEG327686 DNZ327686:DOC327686 DXV327686:DXY327686 EHR327686:EHU327686 ERN327686:ERQ327686 FBJ327686:FBM327686 FLF327686:FLI327686 FVB327686:FVE327686 GEX327686:GFA327686 GOT327686:GOW327686 GYP327686:GYS327686 HIL327686:HIO327686 HSH327686:HSK327686 ICD327686:ICG327686 ILZ327686:IMC327686 IVV327686:IVY327686 JFR327686:JFU327686 JPN327686:JPQ327686 JZJ327686:JZM327686 KJF327686:KJI327686 KTB327686:KTE327686 LCX327686:LDA327686 LMT327686:LMW327686 LWP327686:LWS327686 MGL327686:MGO327686 MQH327686:MQK327686 NAD327686:NAG327686 NJZ327686:NKC327686 NTV327686:NTY327686 ODR327686:ODU327686 ONN327686:ONQ327686 OXJ327686:OXM327686 PHF327686:PHI327686 PRB327686:PRE327686 QAX327686:QBA327686 QKT327686:QKW327686 QUP327686:QUS327686 REL327686:REO327686 ROH327686:ROK327686 RYD327686:RYG327686 SHZ327686:SIC327686 SRV327686:SRY327686 TBR327686:TBU327686 TLN327686:TLQ327686 TVJ327686:TVM327686 UFF327686:UFI327686 UPB327686:UPE327686 UYX327686:UZA327686 VIT327686:VIW327686 VSP327686:VSS327686 WCL327686:WCO327686 WMH327686:WMK327686 WWD327686:WWG327686 V393222:Y393222 JR393222:JU393222 TN393222:TQ393222 ADJ393222:ADM393222 ANF393222:ANI393222 AXB393222:AXE393222 BGX393222:BHA393222 BQT393222:BQW393222 CAP393222:CAS393222 CKL393222:CKO393222 CUH393222:CUK393222 DED393222:DEG393222 DNZ393222:DOC393222 DXV393222:DXY393222 EHR393222:EHU393222 ERN393222:ERQ393222 FBJ393222:FBM393222 FLF393222:FLI393222 FVB393222:FVE393222 GEX393222:GFA393222 GOT393222:GOW393222 GYP393222:GYS393222 HIL393222:HIO393222 HSH393222:HSK393222 ICD393222:ICG393222 ILZ393222:IMC393222 IVV393222:IVY393222 JFR393222:JFU393222 JPN393222:JPQ393222 JZJ393222:JZM393222 KJF393222:KJI393222 KTB393222:KTE393222 LCX393222:LDA393222 LMT393222:LMW393222 LWP393222:LWS393222 MGL393222:MGO393222 MQH393222:MQK393222 NAD393222:NAG393222 NJZ393222:NKC393222 NTV393222:NTY393222 ODR393222:ODU393222 ONN393222:ONQ393222 OXJ393222:OXM393222 PHF393222:PHI393222 PRB393222:PRE393222 QAX393222:QBA393222 QKT393222:QKW393222 QUP393222:QUS393222 REL393222:REO393222 ROH393222:ROK393222 RYD393222:RYG393222 SHZ393222:SIC393222 SRV393222:SRY393222 TBR393222:TBU393222 TLN393222:TLQ393222 TVJ393222:TVM393222 UFF393222:UFI393222 UPB393222:UPE393222 UYX393222:UZA393222 VIT393222:VIW393222 VSP393222:VSS393222 WCL393222:WCO393222 WMH393222:WMK393222 WWD393222:WWG393222 V458758:Y458758 JR458758:JU458758 TN458758:TQ458758 ADJ458758:ADM458758 ANF458758:ANI458758 AXB458758:AXE458758 BGX458758:BHA458758 BQT458758:BQW458758 CAP458758:CAS458758 CKL458758:CKO458758 CUH458758:CUK458758 DED458758:DEG458758 DNZ458758:DOC458758 DXV458758:DXY458758 EHR458758:EHU458758 ERN458758:ERQ458758 FBJ458758:FBM458758 FLF458758:FLI458758 FVB458758:FVE458758 GEX458758:GFA458758 GOT458758:GOW458758 GYP458758:GYS458758 HIL458758:HIO458758 HSH458758:HSK458758 ICD458758:ICG458758 ILZ458758:IMC458758 IVV458758:IVY458758 JFR458758:JFU458758 JPN458758:JPQ458758 JZJ458758:JZM458758 KJF458758:KJI458758 KTB458758:KTE458758 LCX458758:LDA458758 LMT458758:LMW458758 LWP458758:LWS458758 MGL458758:MGO458758 MQH458758:MQK458758 NAD458758:NAG458758 NJZ458758:NKC458758 NTV458758:NTY458758 ODR458758:ODU458758 ONN458758:ONQ458758 OXJ458758:OXM458758 PHF458758:PHI458758 PRB458758:PRE458758 QAX458758:QBA458758 QKT458758:QKW458758 QUP458758:QUS458758 REL458758:REO458758 ROH458758:ROK458758 RYD458758:RYG458758 SHZ458758:SIC458758 SRV458758:SRY458758 TBR458758:TBU458758 TLN458758:TLQ458758 TVJ458758:TVM458758 UFF458758:UFI458758 UPB458758:UPE458758 UYX458758:UZA458758 VIT458758:VIW458758 VSP458758:VSS458758 WCL458758:WCO458758 WMH458758:WMK458758 WWD458758:WWG458758 V524294:Y524294 JR524294:JU524294 TN524294:TQ524294 ADJ524294:ADM524294 ANF524294:ANI524294 AXB524294:AXE524294 BGX524294:BHA524294 BQT524294:BQW524294 CAP524294:CAS524294 CKL524294:CKO524294 CUH524294:CUK524294 DED524294:DEG524294 DNZ524294:DOC524294 DXV524294:DXY524294 EHR524294:EHU524294 ERN524294:ERQ524294 FBJ524294:FBM524294 FLF524294:FLI524294 FVB524294:FVE524294 GEX524294:GFA524294 GOT524294:GOW524294 GYP524294:GYS524294 HIL524294:HIO524294 HSH524294:HSK524294 ICD524294:ICG524294 ILZ524294:IMC524294 IVV524294:IVY524294 JFR524294:JFU524294 JPN524294:JPQ524294 JZJ524294:JZM524294 KJF524294:KJI524294 KTB524294:KTE524294 LCX524294:LDA524294 LMT524294:LMW524294 LWP524294:LWS524294 MGL524294:MGO524294 MQH524294:MQK524294 NAD524294:NAG524294 NJZ524294:NKC524294 NTV524294:NTY524294 ODR524294:ODU524294 ONN524294:ONQ524294 OXJ524294:OXM524294 PHF524294:PHI524294 PRB524294:PRE524294 QAX524294:QBA524294 QKT524294:QKW524294 QUP524294:QUS524294 REL524294:REO524294 ROH524294:ROK524294 RYD524294:RYG524294 SHZ524294:SIC524294 SRV524294:SRY524294 TBR524294:TBU524294 TLN524294:TLQ524294 TVJ524294:TVM524294 UFF524294:UFI524294 UPB524294:UPE524294 UYX524294:UZA524294 VIT524294:VIW524294 VSP524294:VSS524294 WCL524294:WCO524294 WMH524294:WMK524294 WWD524294:WWG524294 V589830:Y589830 JR589830:JU589830 TN589830:TQ589830 ADJ589830:ADM589830 ANF589830:ANI589830 AXB589830:AXE589830 BGX589830:BHA589830 BQT589830:BQW589830 CAP589830:CAS589830 CKL589830:CKO589830 CUH589830:CUK589830 DED589830:DEG589830 DNZ589830:DOC589830 DXV589830:DXY589830 EHR589830:EHU589830 ERN589830:ERQ589830 FBJ589830:FBM589830 FLF589830:FLI589830 FVB589830:FVE589830 GEX589830:GFA589830 GOT589830:GOW589830 GYP589830:GYS589830 HIL589830:HIO589830 HSH589830:HSK589830 ICD589830:ICG589830 ILZ589830:IMC589830 IVV589830:IVY589830 JFR589830:JFU589830 JPN589830:JPQ589830 JZJ589830:JZM589830 KJF589830:KJI589830 KTB589830:KTE589830 LCX589830:LDA589830 LMT589830:LMW589830 LWP589830:LWS589830 MGL589830:MGO589830 MQH589830:MQK589830 NAD589830:NAG589830 NJZ589830:NKC589830 NTV589830:NTY589830 ODR589830:ODU589830 ONN589830:ONQ589830 OXJ589830:OXM589830 PHF589830:PHI589830 PRB589830:PRE589830 QAX589830:QBA589830 QKT589830:QKW589830 QUP589830:QUS589830 REL589830:REO589830 ROH589830:ROK589830 RYD589830:RYG589830 SHZ589830:SIC589830 SRV589830:SRY589830 TBR589830:TBU589830 TLN589830:TLQ589830 TVJ589830:TVM589830 UFF589830:UFI589830 UPB589830:UPE589830 UYX589830:UZA589830 VIT589830:VIW589830 VSP589830:VSS589830 WCL589830:WCO589830 WMH589830:WMK589830 WWD589830:WWG589830 V655366:Y655366 JR655366:JU655366 TN655366:TQ655366 ADJ655366:ADM655366 ANF655366:ANI655366 AXB655366:AXE655366 BGX655366:BHA655366 BQT655366:BQW655366 CAP655366:CAS655366 CKL655366:CKO655366 CUH655366:CUK655366 DED655366:DEG655366 DNZ655366:DOC655366 DXV655366:DXY655366 EHR655366:EHU655366 ERN655366:ERQ655366 FBJ655366:FBM655366 FLF655366:FLI655366 FVB655366:FVE655366 GEX655366:GFA655366 GOT655366:GOW655366 GYP655366:GYS655366 HIL655366:HIO655366 HSH655366:HSK655366 ICD655366:ICG655366 ILZ655366:IMC655366 IVV655366:IVY655366 JFR655366:JFU655366 JPN655366:JPQ655366 JZJ655366:JZM655366 KJF655366:KJI655366 KTB655366:KTE655366 LCX655366:LDA655366 LMT655366:LMW655366 LWP655366:LWS655366 MGL655366:MGO655366 MQH655366:MQK655366 NAD655366:NAG655366 NJZ655366:NKC655366 NTV655366:NTY655366 ODR655366:ODU655366 ONN655366:ONQ655366 OXJ655366:OXM655366 PHF655366:PHI655366 PRB655366:PRE655366 QAX655366:QBA655366 QKT655366:QKW655366 QUP655366:QUS655366 REL655366:REO655366 ROH655366:ROK655366 RYD655366:RYG655366 SHZ655366:SIC655366 SRV655366:SRY655366 TBR655366:TBU655366 TLN655366:TLQ655366 TVJ655366:TVM655366 UFF655366:UFI655366 UPB655366:UPE655366 UYX655366:UZA655366 VIT655366:VIW655366 VSP655366:VSS655366 WCL655366:WCO655366 WMH655366:WMK655366 WWD655366:WWG655366 V720902:Y720902 JR720902:JU720902 TN720902:TQ720902 ADJ720902:ADM720902 ANF720902:ANI720902 AXB720902:AXE720902 BGX720902:BHA720902 BQT720902:BQW720902 CAP720902:CAS720902 CKL720902:CKO720902 CUH720902:CUK720902 DED720902:DEG720902 DNZ720902:DOC720902 DXV720902:DXY720902 EHR720902:EHU720902 ERN720902:ERQ720902 FBJ720902:FBM720902 FLF720902:FLI720902 FVB720902:FVE720902 GEX720902:GFA720902 GOT720902:GOW720902 GYP720902:GYS720902 HIL720902:HIO720902 HSH720902:HSK720902 ICD720902:ICG720902 ILZ720902:IMC720902 IVV720902:IVY720902 JFR720902:JFU720902 JPN720902:JPQ720902 JZJ720902:JZM720902 KJF720902:KJI720902 KTB720902:KTE720902 LCX720902:LDA720902 LMT720902:LMW720902 LWP720902:LWS720902 MGL720902:MGO720902 MQH720902:MQK720902 NAD720902:NAG720902 NJZ720902:NKC720902 NTV720902:NTY720902 ODR720902:ODU720902 ONN720902:ONQ720902 OXJ720902:OXM720902 PHF720902:PHI720902 PRB720902:PRE720902 QAX720902:QBA720902 QKT720902:QKW720902 QUP720902:QUS720902 REL720902:REO720902 ROH720902:ROK720902 RYD720902:RYG720902 SHZ720902:SIC720902 SRV720902:SRY720902 TBR720902:TBU720902 TLN720902:TLQ720902 TVJ720902:TVM720902 UFF720902:UFI720902 UPB720902:UPE720902 UYX720902:UZA720902 VIT720902:VIW720902 VSP720902:VSS720902 WCL720902:WCO720902 WMH720902:WMK720902 WWD720902:WWG720902 V786438:Y786438 JR786438:JU786438 TN786438:TQ786438 ADJ786438:ADM786438 ANF786438:ANI786438 AXB786438:AXE786438 BGX786438:BHA786438 BQT786438:BQW786438 CAP786438:CAS786438 CKL786438:CKO786438 CUH786438:CUK786438 DED786438:DEG786438 DNZ786438:DOC786438 DXV786438:DXY786438 EHR786438:EHU786438 ERN786438:ERQ786438 FBJ786438:FBM786438 FLF786438:FLI786438 FVB786438:FVE786438 GEX786438:GFA786438 GOT786438:GOW786438 GYP786438:GYS786438 HIL786438:HIO786438 HSH786438:HSK786438 ICD786438:ICG786438 ILZ786438:IMC786438 IVV786438:IVY786438 JFR786438:JFU786438 JPN786438:JPQ786438 JZJ786438:JZM786438 KJF786438:KJI786438 KTB786438:KTE786438 LCX786438:LDA786438 LMT786438:LMW786438 LWP786438:LWS786438 MGL786438:MGO786438 MQH786438:MQK786438 NAD786438:NAG786438 NJZ786438:NKC786438 NTV786438:NTY786438 ODR786438:ODU786438 ONN786438:ONQ786438 OXJ786438:OXM786438 PHF786438:PHI786438 PRB786438:PRE786438 QAX786438:QBA786438 QKT786438:QKW786438 QUP786438:QUS786438 REL786438:REO786438 ROH786438:ROK786438 RYD786438:RYG786438 SHZ786438:SIC786438 SRV786438:SRY786438 TBR786438:TBU786438 TLN786438:TLQ786438 TVJ786438:TVM786438 UFF786438:UFI786438 UPB786438:UPE786438 UYX786438:UZA786438 VIT786438:VIW786438 VSP786438:VSS786438 WCL786438:WCO786438 WMH786438:WMK786438 WWD786438:WWG786438 V851974:Y851974 JR851974:JU851974 TN851974:TQ851974 ADJ851974:ADM851974 ANF851974:ANI851974 AXB851974:AXE851974 BGX851974:BHA851974 BQT851974:BQW851974 CAP851974:CAS851974 CKL851974:CKO851974 CUH851974:CUK851974 DED851974:DEG851974 DNZ851974:DOC851974 DXV851974:DXY851974 EHR851974:EHU851974 ERN851974:ERQ851974 FBJ851974:FBM851974 FLF851974:FLI851974 FVB851974:FVE851974 GEX851974:GFA851974 GOT851974:GOW851974 GYP851974:GYS851974 HIL851974:HIO851974 HSH851974:HSK851974 ICD851974:ICG851974 ILZ851974:IMC851974 IVV851974:IVY851974 JFR851974:JFU851974 JPN851974:JPQ851974 JZJ851974:JZM851974 KJF851974:KJI851974 KTB851974:KTE851974 LCX851974:LDA851974 LMT851974:LMW851974 LWP851974:LWS851974 MGL851974:MGO851974 MQH851974:MQK851974 NAD851974:NAG851974 NJZ851974:NKC851974 NTV851974:NTY851974 ODR851974:ODU851974 ONN851974:ONQ851974 OXJ851974:OXM851974 PHF851974:PHI851974 PRB851974:PRE851974 QAX851974:QBA851974 QKT851974:QKW851974 QUP851974:QUS851974 REL851974:REO851974 ROH851974:ROK851974 RYD851974:RYG851974 SHZ851974:SIC851974 SRV851974:SRY851974 TBR851974:TBU851974 TLN851974:TLQ851974 TVJ851974:TVM851974 UFF851974:UFI851974 UPB851974:UPE851974 UYX851974:UZA851974 VIT851974:VIW851974 VSP851974:VSS851974 WCL851974:WCO851974 WMH851974:WMK851974 WWD851974:WWG851974 V917510:Y917510 JR917510:JU917510 TN917510:TQ917510 ADJ917510:ADM917510 ANF917510:ANI917510 AXB917510:AXE917510 BGX917510:BHA917510 BQT917510:BQW917510 CAP917510:CAS917510 CKL917510:CKO917510 CUH917510:CUK917510 DED917510:DEG917510 DNZ917510:DOC917510 DXV917510:DXY917510 EHR917510:EHU917510 ERN917510:ERQ917510 FBJ917510:FBM917510 FLF917510:FLI917510 FVB917510:FVE917510 GEX917510:GFA917510 GOT917510:GOW917510 GYP917510:GYS917510 HIL917510:HIO917510 HSH917510:HSK917510 ICD917510:ICG917510 ILZ917510:IMC917510 IVV917510:IVY917510 JFR917510:JFU917510 JPN917510:JPQ917510 JZJ917510:JZM917510 KJF917510:KJI917510 KTB917510:KTE917510 LCX917510:LDA917510 LMT917510:LMW917510 LWP917510:LWS917510 MGL917510:MGO917510 MQH917510:MQK917510 NAD917510:NAG917510 NJZ917510:NKC917510 NTV917510:NTY917510 ODR917510:ODU917510 ONN917510:ONQ917510 OXJ917510:OXM917510 PHF917510:PHI917510 PRB917510:PRE917510 QAX917510:QBA917510 QKT917510:QKW917510 QUP917510:QUS917510 REL917510:REO917510 ROH917510:ROK917510 RYD917510:RYG917510 SHZ917510:SIC917510 SRV917510:SRY917510 TBR917510:TBU917510 TLN917510:TLQ917510 TVJ917510:TVM917510 UFF917510:UFI917510 UPB917510:UPE917510 UYX917510:UZA917510 VIT917510:VIW917510 VSP917510:VSS917510 WCL917510:WCO917510 WMH917510:WMK917510 WWD917510:WWG917510 V983046:Y983046 JR983046:JU983046 TN983046:TQ983046 ADJ983046:ADM983046 ANF983046:ANI983046 AXB983046:AXE983046 BGX983046:BHA983046 BQT983046:BQW983046 CAP983046:CAS983046 CKL983046:CKO983046 CUH983046:CUK983046 DED983046:DEG983046 DNZ983046:DOC983046 DXV983046:DXY983046 EHR983046:EHU983046 ERN983046:ERQ983046 FBJ983046:FBM983046 FLF983046:FLI983046 FVB983046:FVE983046 GEX983046:GFA983046 GOT983046:GOW983046 GYP983046:GYS983046 HIL983046:HIO983046 HSH983046:HSK983046 ICD983046:ICG983046 ILZ983046:IMC983046 IVV983046:IVY983046 JFR983046:JFU983046 JPN983046:JPQ983046 JZJ983046:JZM983046 KJF983046:KJI983046 KTB983046:KTE983046 LCX983046:LDA983046 LMT983046:LMW983046 LWP983046:LWS983046 MGL983046:MGO983046 MQH983046:MQK983046 NAD983046:NAG983046 NJZ983046:NKC983046 NTV983046:NTY983046 ODR983046:ODU983046 ONN983046:ONQ983046 OXJ983046:OXM983046 PHF983046:PHI983046 PRB983046:PRE983046 QAX983046:QBA983046 QKT983046:QKW983046 QUP983046:QUS983046 REL983046:REO983046 ROH983046:ROK983046 RYD983046:RYG983046 SHZ983046:SIC983046 SRV983046:SRY983046 TBR983046:TBU983046 TLN983046:TLQ983046 TVJ983046:TVM983046 UFF983046:UFI983046 UPB983046:UPE983046 UYX983046:UZA983046 VIT983046:VIW983046 VSP983046:VSS983046 WCL983046:WCO983046 WMH983046:WMK983046 Y10" xr:uid="{AA6B54E8-8ED2-44F0-A6A4-63FFDFC9E147}">
      <formula1>"様,御中"</formula1>
    </dataValidation>
  </dataValidations>
  <printOptions horizontalCentered="1"/>
  <pageMargins left="0.7" right="0.7" top="0.75" bottom="0.75" header="0.3" footer="0.3"/>
  <pageSetup paperSize="9" scale="8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7E527-2E60-48EC-85F7-D08D7D313703}">
  <sheetPr codeName="Sheet5">
    <pageSetUpPr fitToPage="1"/>
  </sheetPr>
  <dimension ref="A1:CS110"/>
  <sheetViews>
    <sheetView showGridLines="0" view="pageBreakPreview" topLeftCell="A10" zoomScale="90" zoomScaleNormal="90" zoomScaleSheetLayoutView="90" workbookViewId="0">
      <selection activeCell="H5" sqref="H5:K5"/>
    </sheetView>
  </sheetViews>
  <sheetFormatPr defaultColWidth="1.88671875" defaultRowHeight="13.2"/>
  <cols>
    <col min="1" max="1" width="2.109375" style="132" customWidth="1"/>
    <col min="2" max="35" width="2" style="132" customWidth="1"/>
    <col min="36" max="36" width="2.88671875" style="132" customWidth="1"/>
    <col min="37" max="40" width="2" style="132" customWidth="1"/>
    <col min="41" max="47" width="1.88671875" style="132" customWidth="1"/>
    <col min="48" max="48" width="3.33203125" style="132" customWidth="1"/>
    <col min="49" max="51" width="1.88671875" style="132" customWidth="1"/>
    <col min="52" max="52" width="42.109375" style="132" customWidth="1"/>
    <col min="53" max="55" width="1.88671875" style="132" customWidth="1"/>
    <col min="56" max="61" width="1.88671875" style="132"/>
    <col min="62" max="63" width="1.88671875" style="132" customWidth="1"/>
    <col min="64" max="64" width="1.88671875" style="132"/>
    <col min="65" max="65" width="1.88671875" style="132" customWidth="1"/>
    <col min="66" max="66" width="1.88671875" style="132"/>
    <col min="67" max="67" width="1.88671875" style="132" customWidth="1"/>
    <col min="68" max="68" width="1.88671875" style="132"/>
    <col min="69" max="71" width="1.88671875" style="132" customWidth="1"/>
    <col min="72" max="72" width="1.88671875" style="132"/>
    <col min="73" max="73" width="1.88671875" style="132" customWidth="1"/>
    <col min="74" max="256" width="1.88671875" style="132"/>
    <col min="257" max="257" width="2.109375" style="132" customWidth="1"/>
    <col min="258" max="296" width="2" style="132" customWidth="1"/>
    <col min="297" max="512" width="1.88671875" style="132"/>
    <col min="513" max="513" width="2.109375" style="132" customWidth="1"/>
    <col min="514" max="552" width="2" style="132" customWidth="1"/>
    <col min="553" max="768" width="1.88671875" style="132"/>
    <col min="769" max="769" width="2.109375" style="132" customWidth="1"/>
    <col min="770" max="808" width="2" style="132" customWidth="1"/>
    <col min="809" max="1024" width="1.88671875" style="132"/>
    <col min="1025" max="1025" width="2.109375" style="132" customWidth="1"/>
    <col min="1026" max="1064" width="2" style="132" customWidth="1"/>
    <col min="1065" max="1280" width="1.88671875" style="132"/>
    <col min="1281" max="1281" width="2.109375" style="132" customWidth="1"/>
    <col min="1282" max="1320" width="2" style="132" customWidth="1"/>
    <col min="1321" max="1536" width="1.88671875" style="132"/>
    <col min="1537" max="1537" width="2.109375" style="132" customWidth="1"/>
    <col min="1538" max="1576" width="2" style="132" customWidth="1"/>
    <col min="1577" max="1792" width="1.88671875" style="132"/>
    <col min="1793" max="1793" width="2.109375" style="132" customWidth="1"/>
    <col min="1794" max="1832" width="2" style="132" customWidth="1"/>
    <col min="1833" max="2048" width="1.88671875" style="132"/>
    <col min="2049" max="2049" width="2.109375" style="132" customWidth="1"/>
    <col min="2050" max="2088" width="2" style="132" customWidth="1"/>
    <col min="2089" max="2304" width="1.88671875" style="132"/>
    <col min="2305" max="2305" width="2.109375" style="132" customWidth="1"/>
    <col min="2306" max="2344" width="2" style="132" customWidth="1"/>
    <col min="2345" max="2560" width="1.88671875" style="132"/>
    <col min="2561" max="2561" width="2.109375" style="132" customWidth="1"/>
    <col min="2562" max="2600" width="2" style="132" customWidth="1"/>
    <col min="2601" max="2816" width="1.88671875" style="132"/>
    <col min="2817" max="2817" width="2.109375" style="132" customWidth="1"/>
    <col min="2818" max="2856" width="2" style="132" customWidth="1"/>
    <col min="2857" max="3072" width="1.88671875" style="132"/>
    <col min="3073" max="3073" width="2.109375" style="132" customWidth="1"/>
    <col min="3074" max="3112" width="2" style="132" customWidth="1"/>
    <col min="3113" max="3328" width="1.88671875" style="132"/>
    <col min="3329" max="3329" width="2.109375" style="132" customWidth="1"/>
    <col min="3330" max="3368" width="2" style="132" customWidth="1"/>
    <col min="3369" max="3584" width="1.88671875" style="132"/>
    <col min="3585" max="3585" width="2.109375" style="132" customWidth="1"/>
    <col min="3586" max="3624" width="2" style="132" customWidth="1"/>
    <col min="3625" max="3840" width="1.88671875" style="132"/>
    <col min="3841" max="3841" width="2.109375" style="132" customWidth="1"/>
    <col min="3842" max="3880" width="2" style="132" customWidth="1"/>
    <col min="3881" max="4096" width="1.88671875" style="132"/>
    <col min="4097" max="4097" width="2.109375" style="132" customWidth="1"/>
    <col min="4098" max="4136" width="2" style="132" customWidth="1"/>
    <col min="4137" max="4352" width="1.88671875" style="132"/>
    <col min="4353" max="4353" width="2.109375" style="132" customWidth="1"/>
    <col min="4354" max="4392" width="2" style="132" customWidth="1"/>
    <col min="4393" max="4608" width="1.88671875" style="132"/>
    <col min="4609" max="4609" width="2.109375" style="132" customWidth="1"/>
    <col min="4610" max="4648" width="2" style="132" customWidth="1"/>
    <col min="4649" max="4864" width="1.88671875" style="132"/>
    <col min="4865" max="4865" width="2.109375" style="132" customWidth="1"/>
    <col min="4866" max="4904" width="2" style="132" customWidth="1"/>
    <col min="4905" max="5120" width="1.88671875" style="132"/>
    <col min="5121" max="5121" width="2.109375" style="132" customWidth="1"/>
    <col min="5122" max="5160" width="2" style="132" customWidth="1"/>
    <col min="5161" max="5376" width="1.88671875" style="132"/>
    <col min="5377" max="5377" width="2.109375" style="132" customWidth="1"/>
    <col min="5378" max="5416" width="2" style="132" customWidth="1"/>
    <col min="5417" max="5632" width="1.88671875" style="132"/>
    <col min="5633" max="5633" width="2.109375" style="132" customWidth="1"/>
    <col min="5634" max="5672" width="2" style="132" customWidth="1"/>
    <col min="5673" max="5888" width="1.88671875" style="132"/>
    <col min="5889" max="5889" width="2.109375" style="132" customWidth="1"/>
    <col min="5890" max="5928" width="2" style="132" customWidth="1"/>
    <col min="5929" max="6144" width="1.88671875" style="132"/>
    <col min="6145" max="6145" width="2.109375" style="132" customWidth="1"/>
    <col min="6146" max="6184" width="2" style="132" customWidth="1"/>
    <col min="6185" max="6400" width="1.88671875" style="132"/>
    <col min="6401" max="6401" width="2.109375" style="132" customWidth="1"/>
    <col min="6402" max="6440" width="2" style="132" customWidth="1"/>
    <col min="6441" max="6656" width="1.88671875" style="132"/>
    <col min="6657" max="6657" width="2.109375" style="132" customWidth="1"/>
    <col min="6658" max="6696" width="2" style="132" customWidth="1"/>
    <col min="6697" max="6912" width="1.88671875" style="132"/>
    <col min="6913" max="6913" width="2.109375" style="132" customWidth="1"/>
    <col min="6914" max="6952" width="2" style="132" customWidth="1"/>
    <col min="6953" max="7168" width="1.88671875" style="132"/>
    <col min="7169" max="7169" width="2.109375" style="132" customWidth="1"/>
    <col min="7170" max="7208" width="2" style="132" customWidth="1"/>
    <col min="7209" max="7424" width="1.88671875" style="132"/>
    <col min="7425" max="7425" width="2.109375" style="132" customWidth="1"/>
    <col min="7426" max="7464" width="2" style="132" customWidth="1"/>
    <col min="7465" max="7680" width="1.88671875" style="132"/>
    <col min="7681" max="7681" width="2.109375" style="132" customWidth="1"/>
    <col min="7682" max="7720" width="2" style="132" customWidth="1"/>
    <col min="7721" max="7936" width="1.88671875" style="132"/>
    <col min="7937" max="7937" width="2.109375" style="132" customWidth="1"/>
    <col min="7938" max="7976" width="2" style="132" customWidth="1"/>
    <col min="7977" max="8192" width="1.88671875" style="132"/>
    <col min="8193" max="8193" width="2.109375" style="132" customWidth="1"/>
    <col min="8194" max="8232" width="2" style="132" customWidth="1"/>
    <col min="8233" max="8448" width="1.88671875" style="132"/>
    <col min="8449" max="8449" width="2.109375" style="132" customWidth="1"/>
    <col min="8450" max="8488" width="2" style="132" customWidth="1"/>
    <col min="8489" max="8704" width="1.88671875" style="132"/>
    <col min="8705" max="8705" width="2.109375" style="132" customWidth="1"/>
    <col min="8706" max="8744" width="2" style="132" customWidth="1"/>
    <col min="8745" max="8960" width="1.88671875" style="132"/>
    <col min="8961" max="8961" width="2.109375" style="132" customWidth="1"/>
    <col min="8962" max="9000" width="2" style="132" customWidth="1"/>
    <col min="9001" max="9216" width="1.88671875" style="132"/>
    <col min="9217" max="9217" width="2.109375" style="132" customWidth="1"/>
    <col min="9218" max="9256" width="2" style="132" customWidth="1"/>
    <col min="9257" max="9472" width="1.88671875" style="132"/>
    <col min="9473" max="9473" width="2.109375" style="132" customWidth="1"/>
    <col min="9474" max="9512" width="2" style="132" customWidth="1"/>
    <col min="9513" max="9728" width="1.88671875" style="132"/>
    <col min="9729" max="9729" width="2.109375" style="132" customWidth="1"/>
    <col min="9730" max="9768" width="2" style="132" customWidth="1"/>
    <col min="9769" max="9984" width="1.88671875" style="132"/>
    <col min="9985" max="9985" width="2.109375" style="132" customWidth="1"/>
    <col min="9986" max="10024" width="2" style="132" customWidth="1"/>
    <col min="10025" max="10240" width="1.88671875" style="132"/>
    <col min="10241" max="10241" width="2.109375" style="132" customWidth="1"/>
    <col min="10242" max="10280" width="2" style="132" customWidth="1"/>
    <col min="10281" max="10496" width="1.88671875" style="132"/>
    <col min="10497" max="10497" width="2.109375" style="132" customWidth="1"/>
    <col min="10498" max="10536" width="2" style="132" customWidth="1"/>
    <col min="10537" max="10752" width="1.88671875" style="132"/>
    <col min="10753" max="10753" width="2.109375" style="132" customWidth="1"/>
    <col min="10754" max="10792" width="2" style="132" customWidth="1"/>
    <col min="10793" max="11008" width="1.88671875" style="132"/>
    <col min="11009" max="11009" width="2.109375" style="132" customWidth="1"/>
    <col min="11010" max="11048" width="2" style="132" customWidth="1"/>
    <col min="11049" max="11264" width="1.88671875" style="132"/>
    <col min="11265" max="11265" width="2.109375" style="132" customWidth="1"/>
    <col min="11266" max="11304" width="2" style="132" customWidth="1"/>
    <col min="11305" max="11520" width="1.88671875" style="132"/>
    <col min="11521" max="11521" width="2.109375" style="132" customWidth="1"/>
    <col min="11522" max="11560" width="2" style="132" customWidth="1"/>
    <col min="11561" max="11776" width="1.88671875" style="132"/>
    <col min="11777" max="11777" width="2.109375" style="132" customWidth="1"/>
    <col min="11778" max="11816" width="2" style="132" customWidth="1"/>
    <col min="11817" max="12032" width="1.88671875" style="132"/>
    <col min="12033" max="12033" width="2.109375" style="132" customWidth="1"/>
    <col min="12034" max="12072" width="2" style="132" customWidth="1"/>
    <col min="12073" max="12288" width="1.88671875" style="132"/>
    <col min="12289" max="12289" width="2.109375" style="132" customWidth="1"/>
    <col min="12290" max="12328" width="2" style="132" customWidth="1"/>
    <col min="12329" max="12544" width="1.88671875" style="132"/>
    <col min="12545" max="12545" width="2.109375" style="132" customWidth="1"/>
    <col min="12546" max="12584" width="2" style="132" customWidth="1"/>
    <col min="12585" max="12800" width="1.88671875" style="132"/>
    <col min="12801" max="12801" width="2.109375" style="132" customWidth="1"/>
    <col min="12802" max="12840" width="2" style="132" customWidth="1"/>
    <col min="12841" max="13056" width="1.88671875" style="132"/>
    <col min="13057" max="13057" width="2.109375" style="132" customWidth="1"/>
    <col min="13058" max="13096" width="2" style="132" customWidth="1"/>
    <col min="13097" max="13312" width="1.88671875" style="132"/>
    <col min="13313" max="13313" width="2.109375" style="132" customWidth="1"/>
    <col min="13314" max="13352" width="2" style="132" customWidth="1"/>
    <col min="13353" max="13568" width="1.88671875" style="132"/>
    <col min="13569" max="13569" width="2.109375" style="132" customWidth="1"/>
    <col min="13570" max="13608" width="2" style="132" customWidth="1"/>
    <col min="13609" max="13824" width="1.88671875" style="132"/>
    <col min="13825" max="13825" width="2.109375" style="132" customWidth="1"/>
    <col min="13826" max="13864" width="2" style="132" customWidth="1"/>
    <col min="13865" max="14080" width="1.88671875" style="132"/>
    <col min="14081" max="14081" width="2.109375" style="132" customWidth="1"/>
    <col min="14082" max="14120" width="2" style="132" customWidth="1"/>
    <col min="14121" max="14336" width="1.88671875" style="132"/>
    <col min="14337" max="14337" width="2.109375" style="132" customWidth="1"/>
    <col min="14338" max="14376" width="2" style="132" customWidth="1"/>
    <col min="14377" max="14592" width="1.88671875" style="132"/>
    <col min="14593" max="14593" width="2.109375" style="132" customWidth="1"/>
    <col min="14594" max="14632" width="2" style="132" customWidth="1"/>
    <col min="14633" max="14848" width="1.88671875" style="132"/>
    <col min="14849" max="14849" width="2.109375" style="132" customWidth="1"/>
    <col min="14850" max="14888" width="2" style="132" customWidth="1"/>
    <col min="14889" max="15104" width="1.88671875" style="132"/>
    <col min="15105" max="15105" width="2.109375" style="132" customWidth="1"/>
    <col min="15106" max="15144" width="2" style="132" customWidth="1"/>
    <col min="15145" max="15360" width="1.88671875" style="132"/>
    <col min="15361" max="15361" width="2.109375" style="132" customWidth="1"/>
    <col min="15362" max="15400" width="2" style="132" customWidth="1"/>
    <col min="15401" max="15616" width="1.88671875" style="132"/>
    <col min="15617" max="15617" width="2.109375" style="132" customWidth="1"/>
    <col min="15618" max="15656" width="2" style="132" customWidth="1"/>
    <col min="15657" max="15872" width="1.88671875" style="132"/>
    <col min="15873" max="15873" width="2.109375" style="132" customWidth="1"/>
    <col min="15874" max="15912" width="2" style="132" customWidth="1"/>
    <col min="15913" max="16128" width="1.88671875" style="132"/>
    <col min="16129" max="16129" width="2.109375" style="132" customWidth="1"/>
    <col min="16130" max="16168" width="2" style="132" customWidth="1"/>
    <col min="16169" max="16384" width="1.88671875" style="132"/>
  </cols>
  <sheetData>
    <row r="1" spans="1:97" ht="19.95" customHeight="1">
      <c r="A1" s="171"/>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217"/>
      <c r="AJ1" s="217"/>
      <c r="AK1" s="217"/>
      <c r="AL1" s="508" t="s">
        <v>51</v>
      </c>
      <c r="AM1" s="508"/>
      <c r="AN1" s="508"/>
      <c r="AO1" s="508"/>
      <c r="AP1" s="509">
        <f>請求書!AP1</f>
        <v>0</v>
      </c>
      <c r="AQ1" s="510"/>
      <c r="AR1" s="510"/>
      <c r="AS1" s="510"/>
      <c r="AT1" s="510"/>
      <c r="AU1" s="510"/>
      <c r="AV1" s="510"/>
      <c r="AW1" s="510"/>
      <c r="AX1" s="510"/>
    </row>
    <row r="2" spans="1:97" ht="18" customHeight="1">
      <c r="AI2" s="524" t="s">
        <v>155</v>
      </c>
      <c r="AJ2" s="524"/>
      <c r="AK2" s="524"/>
      <c r="AL2" s="524"/>
      <c r="AM2" s="524"/>
      <c r="AN2" s="524"/>
      <c r="AO2" s="524"/>
      <c r="AP2" s="524"/>
      <c r="AQ2" s="524"/>
      <c r="AR2" s="524"/>
      <c r="AS2" s="524"/>
      <c r="AT2" s="524"/>
      <c r="AU2" s="524"/>
      <c r="AV2" s="524"/>
      <c r="AW2" s="524"/>
      <c r="AX2" s="524"/>
      <c r="AZ2" s="542"/>
      <c r="BA2" s="542"/>
      <c r="BB2" s="542"/>
      <c r="BC2" s="542"/>
      <c r="BD2" s="542"/>
      <c r="BE2" s="542"/>
      <c r="BF2" s="542"/>
      <c r="BG2" s="542"/>
      <c r="BH2" s="542"/>
      <c r="BI2" s="542"/>
      <c r="BJ2" s="542"/>
      <c r="BK2" s="542"/>
      <c r="BL2" s="542"/>
      <c r="BM2" s="542"/>
      <c r="BN2" s="542"/>
      <c r="BO2" s="542"/>
      <c r="BP2" s="542"/>
      <c r="BQ2" s="542"/>
      <c r="BR2" s="542"/>
      <c r="BS2" s="542"/>
      <c r="BT2" s="542"/>
      <c r="BU2" s="542"/>
      <c r="BV2" s="542"/>
      <c r="BW2" s="542"/>
      <c r="BX2" s="542"/>
      <c r="BY2" s="542"/>
      <c r="BZ2" s="542"/>
      <c r="CA2" s="542"/>
      <c r="CB2" s="542"/>
      <c r="CC2" s="173"/>
      <c r="CD2" s="173"/>
      <c r="CE2" s="173"/>
      <c r="CF2" s="173"/>
      <c r="CG2" s="173"/>
      <c r="CH2" s="173"/>
      <c r="CI2" s="173"/>
      <c r="CJ2" s="173"/>
      <c r="CK2" s="174"/>
      <c r="CL2" s="174"/>
      <c r="CM2" s="174"/>
      <c r="CN2" s="175"/>
      <c r="CO2" s="175"/>
      <c r="CP2" s="175"/>
      <c r="CQ2" s="175"/>
      <c r="CR2" s="175"/>
      <c r="CS2" s="175"/>
    </row>
    <row r="3" spans="1:97" ht="18" customHeight="1">
      <c r="AR3" s="511"/>
      <c r="AS3" s="511"/>
      <c r="AT3" s="511"/>
      <c r="AZ3" s="542"/>
      <c r="BA3" s="542"/>
      <c r="BB3" s="542"/>
      <c r="BC3" s="542"/>
      <c r="BD3" s="542"/>
      <c r="BE3" s="542"/>
      <c r="BF3" s="542"/>
      <c r="BG3" s="542"/>
      <c r="BH3" s="542"/>
      <c r="BI3" s="542"/>
      <c r="BJ3" s="542"/>
      <c r="BK3" s="542"/>
      <c r="BL3" s="542"/>
      <c r="BM3" s="542"/>
      <c r="BN3" s="542"/>
      <c r="BO3" s="542"/>
      <c r="BP3" s="542"/>
      <c r="BQ3" s="542"/>
      <c r="BR3" s="542"/>
      <c r="BS3" s="542"/>
      <c r="BT3" s="542"/>
      <c r="BU3" s="542"/>
      <c r="BV3" s="542"/>
      <c r="BW3" s="542"/>
      <c r="BX3" s="542"/>
      <c r="BY3" s="542"/>
      <c r="BZ3" s="542"/>
      <c r="CA3" s="542"/>
      <c r="CB3" s="542"/>
      <c r="CC3" s="173"/>
      <c r="CD3" s="173"/>
      <c r="CE3" s="173"/>
      <c r="CF3" s="173"/>
      <c r="CG3" s="173"/>
      <c r="CH3" s="173"/>
      <c r="CI3" s="173"/>
      <c r="CJ3" s="173"/>
      <c r="CK3" s="174"/>
      <c r="CL3" s="174"/>
      <c r="CM3" s="174"/>
      <c r="CN3" s="175"/>
      <c r="CO3" s="175"/>
      <c r="CP3" s="175"/>
      <c r="CQ3" s="175"/>
      <c r="CR3" s="175"/>
      <c r="CS3" s="175"/>
    </row>
    <row r="4" spans="1:97" ht="6" customHeight="1">
      <c r="A4" s="512" t="s">
        <v>82</v>
      </c>
      <c r="B4" s="512"/>
      <c r="C4" s="512"/>
      <c r="D4" s="512"/>
      <c r="E4" s="512"/>
      <c r="F4" s="512"/>
      <c r="G4" s="512"/>
      <c r="H4" s="512"/>
      <c r="I4" s="512"/>
      <c r="J4" s="512"/>
      <c r="K4" s="512"/>
      <c r="L4" s="512"/>
      <c r="M4" s="512"/>
      <c r="N4" s="512"/>
      <c r="O4" s="512"/>
      <c r="P4" s="512"/>
      <c r="Q4" s="512"/>
      <c r="R4" s="512"/>
      <c r="S4" s="512"/>
      <c r="T4" s="512"/>
      <c r="U4" s="512"/>
      <c r="V4" s="512"/>
      <c r="W4" s="512"/>
      <c r="X4" s="512"/>
      <c r="Y4" s="512"/>
      <c r="Z4" s="512"/>
      <c r="AA4" s="512"/>
      <c r="AB4" s="512"/>
      <c r="AC4" s="512"/>
      <c r="AD4" s="512"/>
      <c r="AE4" s="512"/>
      <c r="AF4" s="512"/>
      <c r="AG4" s="512"/>
      <c r="AH4" s="512"/>
      <c r="AI4" s="512"/>
      <c r="AJ4" s="512"/>
      <c r="AK4" s="512"/>
      <c r="AL4" s="512"/>
      <c r="AM4" s="512"/>
      <c r="AN4" s="512"/>
      <c r="AO4" s="512"/>
      <c r="AP4" s="512"/>
      <c r="AQ4" s="512"/>
      <c r="AR4" s="512"/>
      <c r="AS4" s="512"/>
      <c r="AT4" s="512"/>
      <c r="AU4" s="512"/>
      <c r="AV4" s="512"/>
      <c r="AW4" s="512"/>
      <c r="AX4" s="512"/>
      <c r="AZ4" s="182"/>
      <c r="BA4" s="182"/>
      <c r="BB4" s="182"/>
      <c r="BC4" s="182"/>
      <c r="BD4" s="182"/>
      <c r="BE4" s="182"/>
      <c r="BF4" s="182"/>
      <c r="BG4" s="182"/>
      <c r="BH4" s="182"/>
      <c r="BI4" s="182"/>
      <c r="BJ4" s="182"/>
      <c r="BK4" s="182"/>
      <c r="BL4" s="182"/>
      <c r="BM4" s="182"/>
      <c r="BN4" s="182"/>
      <c r="BO4" s="182"/>
      <c r="BP4" s="182"/>
      <c r="BQ4" s="182"/>
      <c r="BR4" s="182"/>
      <c r="BS4" s="182"/>
      <c r="BT4" s="182"/>
      <c r="BU4" s="182"/>
      <c r="BV4" s="182"/>
      <c r="BW4" s="182"/>
      <c r="BX4" s="182"/>
      <c r="BY4" s="182"/>
      <c r="BZ4" s="182"/>
      <c r="CA4" s="182"/>
      <c r="CB4" s="182"/>
      <c r="CC4" s="182"/>
      <c r="CD4" s="182"/>
      <c r="CE4" s="182"/>
      <c r="CF4" s="182"/>
      <c r="CG4" s="182"/>
      <c r="CH4" s="182"/>
      <c r="CI4" s="182"/>
      <c r="CJ4" s="182"/>
      <c r="CK4" s="174"/>
      <c r="CL4" s="174"/>
      <c r="CM4" s="174"/>
      <c r="CN4" s="183"/>
      <c r="CO4" s="183"/>
      <c r="CP4" s="183"/>
      <c r="CQ4" s="183"/>
      <c r="CR4" s="183"/>
      <c r="CS4" s="183"/>
    </row>
    <row r="5" spans="1:97" s="178" customFormat="1" ht="18" customHeight="1">
      <c r="A5" s="512"/>
      <c r="B5" s="512"/>
      <c r="C5" s="512"/>
      <c r="D5" s="512"/>
      <c r="E5" s="512"/>
      <c r="F5" s="512"/>
      <c r="G5" s="512"/>
      <c r="H5" s="512"/>
      <c r="I5" s="512"/>
      <c r="J5" s="512"/>
      <c r="K5" s="512"/>
      <c r="L5" s="512"/>
      <c r="M5" s="512"/>
      <c r="N5" s="512"/>
      <c r="O5" s="512"/>
      <c r="P5" s="512"/>
      <c r="Q5" s="512"/>
      <c r="R5" s="512"/>
      <c r="S5" s="512"/>
      <c r="T5" s="512"/>
      <c r="U5" s="512"/>
      <c r="V5" s="512"/>
      <c r="W5" s="512"/>
      <c r="X5" s="512"/>
      <c r="Y5" s="512"/>
      <c r="Z5" s="512"/>
      <c r="AA5" s="512"/>
      <c r="AB5" s="512"/>
      <c r="AC5" s="512"/>
      <c r="AD5" s="512"/>
      <c r="AE5" s="512"/>
      <c r="AF5" s="512"/>
      <c r="AG5" s="512"/>
      <c r="AH5" s="512"/>
      <c r="AI5" s="512"/>
      <c r="AJ5" s="512"/>
      <c r="AK5" s="512"/>
      <c r="AL5" s="512"/>
      <c r="AM5" s="512"/>
      <c r="AN5" s="512"/>
      <c r="AO5" s="512"/>
      <c r="AP5" s="512"/>
      <c r="AQ5" s="512"/>
      <c r="AR5" s="512"/>
      <c r="AS5" s="512"/>
      <c r="AT5" s="512"/>
      <c r="AU5" s="512"/>
      <c r="AV5" s="512"/>
      <c r="AW5" s="512"/>
      <c r="AX5" s="512"/>
    </row>
    <row r="6" spans="1:97" s="178" customFormat="1" ht="18" customHeight="1">
      <c r="A6" s="512"/>
      <c r="B6" s="512"/>
      <c r="C6" s="512"/>
      <c r="D6" s="512"/>
      <c r="E6" s="512"/>
      <c r="F6" s="512"/>
      <c r="G6" s="512"/>
      <c r="H6" s="512"/>
      <c r="I6" s="512"/>
      <c r="J6" s="512"/>
      <c r="K6" s="512"/>
      <c r="L6" s="512"/>
      <c r="M6" s="512"/>
      <c r="N6" s="512"/>
      <c r="O6" s="512"/>
      <c r="P6" s="512"/>
      <c r="Q6" s="512"/>
      <c r="R6" s="512"/>
      <c r="S6" s="512"/>
      <c r="T6" s="512"/>
      <c r="U6" s="512"/>
      <c r="V6" s="512"/>
      <c r="W6" s="512"/>
      <c r="X6" s="512"/>
      <c r="Y6" s="512"/>
      <c r="Z6" s="512"/>
      <c r="AA6" s="512"/>
      <c r="AB6" s="512"/>
      <c r="AC6" s="512"/>
      <c r="AD6" s="512"/>
      <c r="AE6" s="512"/>
      <c r="AF6" s="512"/>
      <c r="AG6" s="512"/>
      <c r="AH6" s="512"/>
      <c r="AI6" s="512"/>
      <c r="AJ6" s="512"/>
      <c r="AK6" s="512"/>
      <c r="AL6" s="512"/>
      <c r="AM6" s="512"/>
      <c r="AN6" s="512"/>
      <c r="AO6" s="512"/>
      <c r="AP6" s="512"/>
      <c r="AQ6" s="512"/>
      <c r="AR6" s="512"/>
      <c r="AS6" s="512"/>
      <c r="AT6" s="512"/>
      <c r="AU6" s="512"/>
      <c r="AV6" s="512"/>
      <c r="AW6" s="512"/>
      <c r="AX6" s="512"/>
    </row>
    <row r="7" spans="1:97" s="178" customFormat="1" ht="18" customHeight="1">
      <c r="A7" s="180"/>
      <c r="B7" s="180"/>
      <c r="C7" s="180"/>
      <c r="D7" s="180"/>
      <c r="E7" s="180"/>
      <c r="F7" s="180"/>
      <c r="G7" s="180"/>
      <c r="H7" s="180"/>
      <c r="I7" s="180"/>
      <c r="J7" s="180"/>
      <c r="K7" s="180"/>
      <c r="L7" s="180"/>
      <c r="M7" s="180"/>
      <c r="N7" s="180"/>
      <c r="O7" s="180"/>
      <c r="P7" s="180"/>
      <c r="Q7" s="180"/>
      <c r="R7" s="180"/>
      <c r="S7" s="180"/>
      <c r="T7" s="180"/>
      <c r="U7" s="180"/>
      <c r="V7" s="180"/>
      <c r="W7" s="180"/>
      <c r="X7" s="180"/>
      <c r="Y7" s="180"/>
      <c r="Z7" s="180"/>
      <c r="AA7" s="180"/>
      <c r="AB7" s="180"/>
      <c r="AC7" s="180"/>
      <c r="AD7" s="180"/>
      <c r="AE7" s="180"/>
      <c r="AF7" s="180"/>
      <c r="AG7" s="180"/>
      <c r="AH7" s="180"/>
      <c r="AI7" s="180"/>
      <c r="AJ7" s="180"/>
      <c r="AK7" s="180"/>
      <c r="AL7" s="180"/>
      <c r="AM7" s="180"/>
      <c r="AN7" s="180"/>
      <c r="AO7" s="180"/>
      <c r="AP7" s="180"/>
      <c r="AQ7" s="180"/>
      <c r="AR7" s="180"/>
      <c r="AS7" s="180"/>
      <c r="AT7" s="180"/>
      <c r="AU7" s="180"/>
      <c r="AV7" s="180"/>
      <c r="AW7" s="180"/>
      <c r="AX7" s="180"/>
    </row>
    <row r="8" spans="1:97" ht="18" customHeight="1">
      <c r="C8" s="517">
        <f>請求書!$C$8</f>
        <v>0</v>
      </c>
      <c r="D8" s="517"/>
      <c r="E8" s="517"/>
      <c r="F8" s="517"/>
      <c r="G8" s="517"/>
      <c r="H8" s="517"/>
      <c r="I8" s="517"/>
      <c r="J8" s="517"/>
      <c r="K8" s="517"/>
      <c r="L8" s="517"/>
      <c r="M8" s="517"/>
      <c r="N8" s="517"/>
      <c r="O8" s="517"/>
      <c r="P8" s="517"/>
      <c r="Q8" s="517"/>
      <c r="R8" s="517"/>
      <c r="S8" s="517"/>
      <c r="T8" s="517"/>
      <c r="U8" s="517"/>
      <c r="AZ8" s="172"/>
      <c r="BA8" s="173"/>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c r="CG8" s="173"/>
      <c r="CH8" s="173"/>
      <c r="CI8" s="173"/>
      <c r="CJ8" s="173"/>
      <c r="CK8" s="174"/>
      <c r="CL8" s="174"/>
      <c r="CM8" s="174"/>
      <c r="CN8" s="175"/>
      <c r="CO8" s="175"/>
      <c r="CP8" s="175"/>
      <c r="CQ8" s="175"/>
      <c r="CR8" s="175"/>
      <c r="CS8" s="175"/>
    </row>
    <row r="9" spans="1:97" ht="18" customHeight="1">
      <c r="C9" s="517"/>
      <c r="D9" s="517"/>
      <c r="E9" s="517"/>
      <c r="F9" s="517"/>
      <c r="G9" s="517"/>
      <c r="H9" s="517"/>
      <c r="I9" s="517"/>
      <c r="J9" s="517"/>
      <c r="K9" s="517"/>
      <c r="L9" s="517"/>
      <c r="M9" s="517"/>
      <c r="N9" s="517"/>
      <c r="O9" s="517"/>
      <c r="P9" s="517"/>
      <c r="Q9" s="517"/>
      <c r="R9" s="517"/>
      <c r="S9" s="517"/>
      <c r="T9" s="517"/>
      <c r="U9" s="517"/>
      <c r="V9" s="525" t="str">
        <f>請求書!$V$9</f>
        <v>様</v>
      </c>
      <c r="W9" s="525"/>
      <c r="X9" s="525"/>
      <c r="Y9" s="184"/>
      <c r="Z9" s="184"/>
      <c r="AA9" s="171"/>
      <c r="AB9" s="171"/>
      <c r="AC9" s="171"/>
      <c r="AD9" s="171"/>
      <c r="AE9" s="171"/>
      <c r="AF9" s="171"/>
      <c r="AG9" s="171"/>
      <c r="AH9" s="171"/>
      <c r="AI9" s="171"/>
      <c r="AJ9" s="171"/>
      <c r="AK9" s="171"/>
      <c r="AL9" s="171"/>
      <c r="AM9" s="171"/>
      <c r="AN9" s="171"/>
      <c r="AZ9" s="172"/>
      <c r="BA9" s="173"/>
      <c r="BB9" s="173"/>
      <c r="BC9" s="173"/>
      <c r="BD9" s="173"/>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c r="CE9" s="173"/>
      <c r="CF9" s="173"/>
      <c r="CG9" s="173"/>
      <c r="CH9" s="173"/>
      <c r="CI9" s="173"/>
      <c r="CJ9" s="173"/>
      <c r="CK9" s="174"/>
      <c r="CL9" s="174"/>
      <c r="CM9" s="174"/>
      <c r="CN9" s="175"/>
      <c r="CO9" s="175"/>
      <c r="CP9" s="175"/>
      <c r="CQ9" s="175"/>
      <c r="CR9" s="175"/>
      <c r="CS9" s="175"/>
    </row>
    <row r="10" spans="1:97" ht="18" customHeight="1" thickBot="1">
      <c r="C10" s="518"/>
      <c r="D10" s="518"/>
      <c r="E10" s="518"/>
      <c r="F10" s="518"/>
      <c r="G10" s="518"/>
      <c r="H10" s="518"/>
      <c r="I10" s="518"/>
      <c r="J10" s="518"/>
      <c r="K10" s="518"/>
      <c r="L10" s="518"/>
      <c r="M10" s="518"/>
      <c r="N10" s="518"/>
      <c r="O10" s="518"/>
      <c r="P10" s="518"/>
      <c r="Q10" s="518"/>
      <c r="R10" s="518"/>
      <c r="S10" s="518"/>
      <c r="T10" s="518"/>
      <c r="U10" s="518"/>
      <c r="V10" s="526"/>
      <c r="W10" s="526"/>
      <c r="X10" s="526"/>
      <c r="Y10" s="218"/>
      <c r="Z10" s="184"/>
      <c r="AA10" s="171"/>
      <c r="AB10" s="171"/>
      <c r="AC10" s="171"/>
      <c r="AD10" s="171"/>
      <c r="AE10" s="171"/>
      <c r="AF10" s="171"/>
      <c r="AG10" s="171"/>
      <c r="AH10" s="171"/>
      <c r="AI10" s="171"/>
      <c r="AJ10" s="171"/>
      <c r="AK10" s="171"/>
      <c r="AL10" s="171"/>
      <c r="AM10" s="171"/>
      <c r="AN10" s="171"/>
      <c r="AZ10" s="172"/>
      <c r="BA10" s="173"/>
      <c r="BB10" s="173"/>
      <c r="BC10" s="173"/>
      <c r="BD10" s="173"/>
      <c r="BE10" s="173"/>
      <c r="BF10" s="173"/>
      <c r="BG10" s="173"/>
      <c r="BH10" s="173"/>
      <c r="BI10" s="173"/>
      <c r="BJ10" s="173"/>
      <c r="BK10" s="173"/>
      <c r="BL10" s="173"/>
      <c r="BM10" s="173"/>
      <c r="BN10" s="173"/>
      <c r="BO10" s="173"/>
      <c r="BP10" s="173"/>
      <c r="BQ10" s="173"/>
      <c r="BR10" s="173"/>
      <c r="BS10" s="173"/>
      <c r="BT10" s="173"/>
      <c r="BU10" s="173"/>
      <c r="BV10" s="173"/>
      <c r="BW10" s="173"/>
      <c r="BX10" s="173"/>
      <c r="BY10" s="173"/>
      <c r="BZ10" s="173"/>
      <c r="CA10" s="173"/>
      <c r="CB10" s="173"/>
      <c r="CC10" s="173"/>
      <c r="CD10" s="173"/>
      <c r="CE10" s="173"/>
      <c r="CF10" s="173"/>
      <c r="CG10" s="173"/>
      <c r="CH10" s="173"/>
      <c r="CI10" s="173"/>
      <c r="CJ10" s="173"/>
      <c r="CK10" s="174"/>
      <c r="CL10" s="174"/>
      <c r="CM10" s="174"/>
      <c r="CN10" s="175"/>
      <c r="CO10" s="175"/>
      <c r="CP10" s="175"/>
      <c r="CQ10" s="175"/>
      <c r="CR10" s="175"/>
      <c r="CS10" s="175"/>
    </row>
    <row r="11" spans="1:97" ht="18" customHeight="1">
      <c r="A11" s="171"/>
      <c r="B11" s="171"/>
      <c r="C11" s="186"/>
      <c r="D11" s="186"/>
      <c r="E11" s="186"/>
      <c r="F11" s="186"/>
      <c r="G11" s="186"/>
      <c r="H11" s="186"/>
      <c r="I11" s="186"/>
      <c r="J11" s="186"/>
      <c r="K11" s="186"/>
      <c r="L11" s="186"/>
      <c r="M11" s="186"/>
      <c r="N11" s="186"/>
      <c r="O11" s="186"/>
      <c r="P11" s="186"/>
      <c r="Q11" s="186"/>
      <c r="R11" s="186"/>
      <c r="S11" s="186"/>
      <c r="X11" s="171"/>
      <c r="Y11" s="171"/>
      <c r="Z11" s="171"/>
      <c r="AA11" s="187"/>
      <c r="AB11" s="171"/>
      <c r="AC11" s="171"/>
      <c r="AD11" s="171"/>
      <c r="AE11" s="171"/>
      <c r="AF11" s="171"/>
      <c r="AG11" s="171"/>
      <c r="AH11" s="171"/>
      <c r="AI11" s="171"/>
      <c r="AJ11" s="171"/>
      <c r="AK11" s="171"/>
      <c r="AL11" s="171"/>
      <c r="AM11" s="171"/>
      <c r="AN11" s="171"/>
      <c r="AZ11" s="182"/>
      <c r="BA11" s="182"/>
      <c r="BB11" s="182"/>
      <c r="BC11" s="182"/>
      <c r="BD11" s="182"/>
      <c r="BE11" s="182"/>
      <c r="BF11" s="182"/>
      <c r="BG11" s="182"/>
      <c r="BH11" s="182"/>
      <c r="BI11" s="182"/>
      <c r="BJ11" s="182"/>
      <c r="BK11" s="182"/>
      <c r="BL11" s="182"/>
      <c r="BM11" s="182"/>
      <c r="BN11" s="182"/>
      <c r="BO11" s="182"/>
      <c r="BP11" s="182"/>
      <c r="BQ11" s="182"/>
      <c r="BR11" s="182"/>
      <c r="BS11" s="182"/>
      <c r="BT11" s="182"/>
      <c r="BU11" s="182"/>
      <c r="BV11" s="182"/>
      <c r="BW11" s="182"/>
      <c r="BX11" s="182"/>
      <c r="BY11" s="182"/>
      <c r="BZ11" s="182"/>
      <c r="CA11" s="182"/>
      <c r="CB11" s="182"/>
      <c r="CC11" s="182"/>
      <c r="CD11" s="182"/>
      <c r="CE11" s="182"/>
      <c r="CF11" s="182"/>
      <c r="CG11" s="182"/>
      <c r="CH11" s="182"/>
      <c r="CI11" s="182"/>
      <c r="CJ11" s="182"/>
      <c r="CK11" s="174"/>
      <c r="CL11" s="174"/>
      <c r="CM11" s="174"/>
      <c r="CN11" s="183"/>
      <c r="CO11" s="183"/>
      <c r="CP11" s="183"/>
      <c r="CQ11" s="183"/>
      <c r="CR11" s="183"/>
      <c r="CS11" s="183"/>
    </row>
    <row r="12" spans="1:97" ht="18" customHeight="1">
      <c r="A12" s="171"/>
      <c r="B12" s="171"/>
      <c r="C12" s="186"/>
      <c r="D12" s="186"/>
      <c r="E12" s="186"/>
      <c r="F12" s="186"/>
      <c r="G12" s="186"/>
      <c r="H12" s="186"/>
      <c r="I12" s="186"/>
      <c r="J12" s="186"/>
      <c r="K12" s="186"/>
      <c r="L12" s="186"/>
      <c r="M12" s="186"/>
      <c r="N12" s="186"/>
      <c r="O12" s="186"/>
      <c r="P12" s="186"/>
      <c r="Q12" s="186"/>
      <c r="R12" s="186"/>
      <c r="S12" s="186"/>
      <c r="T12" s="186"/>
      <c r="U12" s="186"/>
      <c r="V12" s="186"/>
      <c r="W12" s="188"/>
      <c r="X12" s="188"/>
      <c r="Y12" s="188"/>
      <c r="Z12" s="188"/>
      <c r="AA12" s="519"/>
      <c r="AB12" s="520"/>
      <c r="AC12" s="520"/>
      <c r="AD12" s="520"/>
      <c r="AE12" s="520"/>
      <c r="AF12" s="520"/>
      <c r="AG12" s="520"/>
      <c r="AH12" s="520"/>
      <c r="AI12" s="520"/>
      <c r="AJ12" s="520"/>
      <c r="AK12" s="520"/>
      <c r="AL12" s="520"/>
      <c r="AM12" s="520"/>
      <c r="AN12" s="520"/>
      <c r="AO12" s="520"/>
      <c r="AP12" s="520"/>
      <c r="AQ12" s="520"/>
      <c r="AR12" s="520"/>
      <c r="AS12" s="520"/>
      <c r="AT12" s="520"/>
      <c r="AU12" s="520"/>
      <c r="AV12" s="520"/>
      <c r="AZ12" s="182"/>
      <c r="BA12" s="182"/>
      <c r="BB12" s="182"/>
      <c r="BC12" s="182"/>
      <c r="BD12" s="182"/>
      <c r="BE12" s="182"/>
      <c r="BF12" s="182"/>
      <c r="BG12" s="182"/>
      <c r="BH12" s="182"/>
      <c r="BI12" s="182"/>
      <c r="BJ12" s="182"/>
      <c r="BK12" s="182"/>
      <c r="BL12" s="182"/>
      <c r="BM12" s="182"/>
      <c r="BN12" s="182"/>
      <c r="BO12" s="182"/>
      <c r="BP12" s="182"/>
      <c r="BQ12" s="182"/>
      <c r="BR12" s="182"/>
      <c r="BS12" s="182"/>
      <c r="BT12" s="182"/>
      <c r="BU12" s="182"/>
      <c r="BV12" s="182"/>
      <c r="BW12" s="182"/>
      <c r="BX12" s="182"/>
      <c r="BY12" s="182"/>
      <c r="BZ12" s="182"/>
      <c r="CA12" s="182"/>
      <c r="CB12" s="182"/>
      <c r="CC12" s="182"/>
      <c r="CD12" s="182"/>
      <c r="CE12" s="182"/>
      <c r="CF12" s="182"/>
      <c r="CG12" s="182"/>
      <c r="CH12" s="182"/>
      <c r="CI12" s="182"/>
      <c r="CJ12" s="182"/>
      <c r="CK12" s="174"/>
      <c r="CL12" s="174"/>
      <c r="CM12" s="174"/>
      <c r="CN12" s="183"/>
      <c r="CO12" s="183"/>
      <c r="CP12" s="183"/>
      <c r="CQ12" s="183"/>
      <c r="CR12" s="183"/>
      <c r="CS12" s="183"/>
    </row>
    <row r="13" spans="1:97" ht="18" customHeight="1">
      <c r="A13" s="171"/>
      <c r="B13" s="171"/>
      <c r="N13" s="171"/>
      <c r="O13" s="171"/>
      <c r="P13" s="171"/>
      <c r="Q13" s="171"/>
      <c r="R13" s="171"/>
      <c r="S13" s="171"/>
      <c r="T13" s="188"/>
      <c r="U13" s="188"/>
      <c r="V13" s="188"/>
      <c r="W13" s="188"/>
      <c r="X13" s="188"/>
      <c r="Y13" s="188"/>
      <c r="Z13" s="188"/>
      <c r="AA13" s="521"/>
      <c r="AB13" s="522"/>
      <c r="AC13" s="522"/>
      <c r="AD13" s="522"/>
      <c r="AE13" s="522"/>
      <c r="AF13" s="522"/>
      <c r="AG13" s="522"/>
      <c r="AH13" s="522"/>
      <c r="AI13" s="522"/>
      <c r="AJ13" s="522"/>
      <c r="AK13" s="522"/>
      <c r="AL13" s="522"/>
      <c r="AM13" s="522"/>
      <c r="AN13" s="522"/>
      <c r="AO13" s="522"/>
      <c r="AP13" s="522"/>
      <c r="AQ13" s="522"/>
      <c r="AR13" s="522"/>
      <c r="AS13" s="522"/>
      <c r="AT13" s="522"/>
      <c r="AU13" s="522"/>
      <c r="AV13" s="522"/>
      <c r="AZ13" s="173"/>
      <c r="BA13" s="173"/>
      <c r="BB13" s="173"/>
      <c r="BC13" s="173"/>
      <c r="BD13" s="173"/>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c r="CE13" s="173"/>
      <c r="CF13" s="173"/>
      <c r="CG13" s="173"/>
      <c r="CH13" s="173"/>
      <c r="CI13" s="173"/>
      <c r="CJ13" s="173"/>
      <c r="CK13" s="174"/>
      <c r="CL13" s="174"/>
      <c r="CM13" s="174"/>
      <c r="CN13" s="175"/>
      <c r="CO13" s="175"/>
      <c r="CP13" s="175"/>
      <c r="CQ13" s="175"/>
      <c r="CR13" s="175"/>
      <c r="CS13" s="175"/>
    </row>
    <row r="14" spans="1:97" ht="18" customHeight="1">
      <c r="A14" s="187"/>
      <c r="B14" s="187"/>
      <c r="C14" s="171"/>
      <c r="D14" s="171"/>
      <c r="E14" s="171"/>
      <c r="F14" s="171"/>
      <c r="G14" s="171"/>
      <c r="H14" s="171"/>
      <c r="S14" s="171"/>
      <c r="T14" s="188"/>
      <c r="U14" s="188"/>
      <c r="V14" s="188"/>
      <c r="W14" s="188"/>
      <c r="X14" s="188"/>
      <c r="Y14" s="188"/>
      <c r="Z14" s="188"/>
      <c r="AA14" s="189"/>
      <c r="AB14" s="190"/>
      <c r="AC14" s="190"/>
      <c r="AD14" s="190"/>
      <c r="AE14" s="190"/>
      <c r="AF14" s="190"/>
      <c r="AG14" s="190"/>
      <c r="AH14" s="190"/>
      <c r="AI14" s="190"/>
      <c r="AJ14" s="190"/>
      <c r="AK14" s="190"/>
      <c r="AL14" s="190"/>
      <c r="AM14" s="190"/>
      <c r="AN14" s="190"/>
      <c r="AO14" s="190"/>
      <c r="AP14" s="190"/>
      <c r="AQ14" s="190"/>
      <c r="AR14" s="190"/>
      <c r="AS14" s="190"/>
      <c r="AT14" s="190"/>
      <c r="AU14" s="190"/>
      <c r="AV14" s="190"/>
      <c r="AZ14" s="192"/>
      <c r="BA14" s="192"/>
      <c r="BB14" s="173"/>
      <c r="BC14" s="173"/>
      <c r="BD14" s="173"/>
      <c r="BE14" s="173"/>
      <c r="BF14" s="173"/>
      <c r="BG14" s="173"/>
      <c r="BH14" s="173"/>
      <c r="BI14" s="173"/>
      <c r="BJ14" s="173"/>
      <c r="BK14" s="173"/>
      <c r="BL14" s="173"/>
      <c r="BM14" s="173"/>
      <c r="BN14" s="173"/>
      <c r="BO14" s="173"/>
      <c r="BP14" s="173"/>
      <c r="BQ14" s="173"/>
      <c r="BR14" s="173"/>
      <c r="BS14" s="173"/>
      <c r="BT14" s="173"/>
      <c r="BU14" s="173"/>
      <c r="BV14" s="173"/>
      <c r="BW14" s="173"/>
      <c r="BX14" s="173"/>
      <c r="BY14" s="173"/>
      <c r="BZ14" s="173"/>
      <c r="CA14" s="173"/>
      <c r="CB14" s="173"/>
      <c r="CC14" s="173"/>
      <c r="CD14" s="173"/>
      <c r="CE14" s="173"/>
      <c r="CF14" s="173"/>
      <c r="CG14" s="173"/>
      <c r="CH14" s="173"/>
      <c r="CI14" s="173"/>
      <c r="CJ14" s="173"/>
      <c r="CK14" s="174"/>
      <c r="CL14" s="174"/>
      <c r="CM14" s="174"/>
      <c r="CN14" s="175"/>
      <c r="CO14" s="175"/>
      <c r="CP14" s="175"/>
      <c r="CQ14" s="175"/>
      <c r="CR14" s="175"/>
      <c r="CS14" s="175"/>
    </row>
    <row r="15" spans="1:97" ht="18" customHeight="1">
      <c r="A15" s="171"/>
      <c r="B15" s="171"/>
      <c r="C15" s="171"/>
      <c r="D15" s="171"/>
      <c r="E15" s="171"/>
      <c r="F15" s="171"/>
      <c r="G15" s="171"/>
      <c r="H15" s="171"/>
      <c r="I15" s="171"/>
      <c r="J15" s="171"/>
      <c r="K15" s="171"/>
      <c r="L15" s="171"/>
      <c r="M15" s="171"/>
      <c r="N15" s="171"/>
      <c r="O15" s="171"/>
      <c r="P15" s="171"/>
      <c r="Q15" s="171"/>
      <c r="R15" s="171"/>
      <c r="S15" s="171"/>
      <c r="T15" s="188"/>
      <c r="U15" s="188"/>
      <c r="V15" s="188"/>
      <c r="W15" s="188"/>
      <c r="X15" s="188"/>
      <c r="Y15" s="188"/>
      <c r="Z15" s="188"/>
      <c r="AA15" s="189"/>
      <c r="AB15" s="190"/>
      <c r="AC15" s="190"/>
      <c r="AD15" s="190"/>
      <c r="AE15" s="190"/>
      <c r="AF15" s="190"/>
      <c r="AG15" s="190"/>
      <c r="AH15" s="190"/>
      <c r="AI15" s="190"/>
      <c r="AJ15" s="190"/>
      <c r="AK15" s="190"/>
      <c r="AL15" s="190"/>
      <c r="AM15" s="190"/>
      <c r="AN15" s="190"/>
      <c r="AO15" s="190"/>
      <c r="AP15" s="190"/>
      <c r="AQ15" s="190"/>
      <c r="AR15" s="190"/>
      <c r="AS15" s="190"/>
      <c r="AT15" s="190"/>
      <c r="AU15" s="190"/>
      <c r="AV15" s="190"/>
    </row>
    <row r="16" spans="1:97" ht="18" customHeight="1">
      <c r="A16" s="171"/>
      <c r="B16" s="171"/>
    </row>
    <row r="17" spans="1:50" ht="18" customHeight="1">
      <c r="A17" s="171"/>
      <c r="B17" s="171"/>
      <c r="C17" s="545" t="s">
        <v>83</v>
      </c>
      <c r="D17" s="545"/>
      <c r="E17" s="545"/>
      <c r="F17" s="545"/>
      <c r="G17" s="545"/>
      <c r="H17" s="545"/>
      <c r="I17" s="545"/>
      <c r="J17" s="545"/>
      <c r="K17" s="545"/>
      <c r="L17" s="545"/>
      <c r="M17" s="545"/>
      <c r="N17" s="545"/>
      <c r="O17" s="545"/>
      <c r="P17" s="545"/>
      <c r="Q17" s="545"/>
      <c r="R17" s="545"/>
      <c r="S17" s="545"/>
      <c r="T17" s="545"/>
      <c r="U17" s="545"/>
      <c r="V17" s="545"/>
      <c r="W17" s="545"/>
      <c r="X17" s="545"/>
      <c r="Y17" s="545"/>
      <c r="Z17" s="545"/>
      <c r="AA17" s="545"/>
      <c r="AB17" s="545"/>
      <c r="AC17" s="545"/>
      <c r="AD17" s="545"/>
      <c r="AE17" s="545"/>
      <c r="AF17" s="545"/>
      <c r="AG17" s="545"/>
      <c r="AH17" s="545"/>
      <c r="AI17" s="545"/>
      <c r="AJ17" s="545"/>
      <c r="AK17" s="545"/>
      <c r="AL17" s="545"/>
    </row>
    <row r="18" spans="1:50" ht="18" customHeight="1">
      <c r="A18" s="171"/>
      <c r="B18" s="171"/>
    </row>
    <row r="19" spans="1:50" ht="18" customHeight="1">
      <c r="A19" s="534" t="s">
        <v>67</v>
      </c>
      <c r="B19" s="534"/>
      <c r="C19" s="534"/>
      <c r="D19" s="534"/>
      <c r="E19" s="534"/>
      <c r="F19" s="534"/>
      <c r="G19" s="534"/>
      <c r="H19" s="534"/>
      <c r="I19" s="534"/>
      <c r="J19" s="534"/>
      <c r="K19" s="534"/>
      <c r="L19" s="534"/>
      <c r="M19" s="534"/>
      <c r="N19" s="534"/>
      <c r="O19" s="534"/>
      <c r="P19" s="534"/>
      <c r="Q19" s="534"/>
      <c r="R19" s="534"/>
      <c r="S19" s="534"/>
      <c r="T19" s="534"/>
      <c r="U19" s="534"/>
      <c r="V19" s="534"/>
      <c r="W19" s="534"/>
      <c r="X19" s="534"/>
      <c r="Y19" s="534"/>
      <c r="Z19" s="534"/>
      <c r="AA19" s="534"/>
      <c r="AB19" s="534"/>
      <c r="AC19" s="534"/>
      <c r="AD19" s="534"/>
      <c r="AE19" s="534"/>
      <c r="AF19" s="534"/>
      <c r="AG19" s="534"/>
      <c r="AH19" s="534"/>
      <c r="AI19" s="534"/>
      <c r="AJ19" s="534"/>
      <c r="AK19" s="534"/>
      <c r="AL19" s="534"/>
      <c r="AM19" s="534"/>
      <c r="AN19" s="534"/>
      <c r="AO19" s="534"/>
      <c r="AP19" s="534"/>
      <c r="AQ19" s="534"/>
      <c r="AR19" s="534"/>
      <c r="AS19" s="534"/>
      <c r="AT19" s="534"/>
      <c r="AU19" s="534"/>
      <c r="AV19" s="534"/>
      <c r="AW19" s="534"/>
      <c r="AX19" s="534"/>
    </row>
    <row r="20" spans="1:50" ht="18" customHeight="1">
      <c r="A20" s="171"/>
      <c r="B20" s="171"/>
    </row>
    <row r="21" spans="1:50" s="171" customFormat="1" ht="18" customHeight="1">
      <c r="C21" s="523" t="s">
        <v>68</v>
      </c>
      <c r="D21" s="523"/>
      <c r="E21" s="523"/>
      <c r="F21" s="523"/>
      <c r="G21" s="523"/>
      <c r="H21" s="523"/>
      <c r="I21" s="523"/>
      <c r="J21" s="523"/>
      <c r="K21" s="523"/>
      <c r="L21" s="523"/>
      <c r="M21" s="523"/>
      <c r="N21" s="523"/>
      <c r="O21" s="523"/>
      <c r="P21" s="523"/>
      <c r="Q21" s="523"/>
      <c r="R21" s="523"/>
      <c r="S21" s="523"/>
      <c r="T21" s="523"/>
      <c r="U21" s="523"/>
      <c r="V21" s="523"/>
      <c r="W21" s="523"/>
      <c r="X21" s="523"/>
      <c r="Y21" s="523"/>
      <c r="Z21" s="523"/>
      <c r="AA21" s="523"/>
      <c r="AB21" s="523"/>
      <c r="AC21" s="523"/>
      <c r="AD21" s="523"/>
      <c r="AE21" s="523"/>
      <c r="AF21" s="523"/>
      <c r="AG21" s="523"/>
      <c r="AH21" s="523" t="s">
        <v>69</v>
      </c>
      <c r="AI21" s="523"/>
      <c r="AJ21" s="523"/>
      <c r="AK21" s="523"/>
      <c r="AL21" s="523"/>
      <c r="AM21" s="523" t="s">
        <v>70</v>
      </c>
      <c r="AN21" s="523"/>
      <c r="AO21" s="523"/>
      <c r="AP21" s="523"/>
      <c r="AQ21" s="523"/>
      <c r="AR21" s="523" t="s">
        <v>71</v>
      </c>
      <c r="AS21" s="523"/>
      <c r="AT21" s="523"/>
      <c r="AU21" s="523"/>
      <c r="AV21" s="523"/>
    </row>
    <row r="22" spans="1:50" s="171" customFormat="1" ht="30" customHeight="1">
      <c r="C22" s="513" t="str">
        <f>請求書!$C22</f>
        <v xml:space="preserve">送 料   </v>
      </c>
      <c r="D22" s="513"/>
      <c r="E22" s="513"/>
      <c r="F22" s="513"/>
      <c r="G22" s="513"/>
      <c r="H22" s="513"/>
      <c r="I22" s="513"/>
      <c r="J22" s="513"/>
      <c r="K22" s="513"/>
      <c r="L22" s="513"/>
      <c r="M22" s="513"/>
      <c r="N22" s="513"/>
      <c r="O22" s="513"/>
      <c r="P22" s="513"/>
      <c r="Q22" s="513"/>
      <c r="R22" s="513"/>
      <c r="S22" s="513"/>
      <c r="T22" s="513"/>
      <c r="U22" s="513"/>
      <c r="V22" s="513"/>
      <c r="W22" s="513"/>
      <c r="X22" s="513"/>
      <c r="Y22" s="513"/>
      <c r="Z22" s="513"/>
      <c r="AA22" s="513"/>
      <c r="AB22" s="513"/>
      <c r="AC22" s="513"/>
      <c r="AD22" s="513"/>
      <c r="AE22" s="513"/>
      <c r="AF22" s="513"/>
      <c r="AG22" s="513"/>
      <c r="AH22" s="547">
        <f>請求書!$AH22</f>
        <v>0</v>
      </c>
      <c r="AI22" s="547"/>
      <c r="AJ22" s="547"/>
      <c r="AK22" s="547"/>
      <c r="AL22" s="547"/>
      <c r="AM22" s="528">
        <f>請求書!$AM22</f>
        <v>1</v>
      </c>
      <c r="AN22" s="528"/>
      <c r="AO22" s="528"/>
      <c r="AP22" s="528"/>
      <c r="AQ22" s="528"/>
      <c r="AR22" s="529">
        <f>請求書!$AR22</f>
        <v>0</v>
      </c>
      <c r="AS22" s="529"/>
      <c r="AT22" s="529"/>
      <c r="AU22" s="529"/>
      <c r="AV22" s="529"/>
    </row>
    <row r="23" spans="1:50" s="171" customFormat="1" ht="30" customHeight="1">
      <c r="C23" s="513" t="str">
        <f>請求書!$C23</f>
        <v/>
      </c>
      <c r="D23" s="513"/>
      <c r="E23" s="513"/>
      <c r="F23" s="513"/>
      <c r="G23" s="513"/>
      <c r="H23" s="513"/>
      <c r="I23" s="513"/>
      <c r="J23" s="513"/>
      <c r="K23" s="513"/>
      <c r="L23" s="513"/>
      <c r="M23" s="513"/>
      <c r="N23" s="513"/>
      <c r="O23" s="513"/>
      <c r="P23" s="513"/>
      <c r="Q23" s="513"/>
      <c r="R23" s="513"/>
      <c r="S23" s="513"/>
      <c r="T23" s="513"/>
      <c r="U23" s="513"/>
      <c r="V23" s="513"/>
      <c r="W23" s="513"/>
      <c r="X23" s="513"/>
      <c r="Y23" s="513"/>
      <c r="Z23" s="513"/>
      <c r="AA23" s="513"/>
      <c r="AB23" s="513"/>
      <c r="AC23" s="513"/>
      <c r="AD23" s="513"/>
      <c r="AE23" s="513"/>
      <c r="AF23" s="513"/>
      <c r="AG23" s="513"/>
      <c r="AH23" s="547" t="str">
        <f>請求書!$AH23</f>
        <v/>
      </c>
      <c r="AI23" s="547"/>
      <c r="AJ23" s="547"/>
      <c r="AK23" s="547"/>
      <c r="AL23" s="547"/>
      <c r="AM23" s="528" t="str">
        <f>請求書!$AM23</f>
        <v/>
      </c>
      <c r="AN23" s="528"/>
      <c r="AO23" s="528"/>
      <c r="AP23" s="528"/>
      <c r="AQ23" s="528"/>
      <c r="AR23" s="529" t="str">
        <f>請求書!$AR23</f>
        <v/>
      </c>
      <c r="AS23" s="529"/>
      <c r="AT23" s="529"/>
      <c r="AU23" s="529"/>
      <c r="AV23" s="529"/>
    </row>
    <row r="24" spans="1:50" s="171" customFormat="1" ht="30" customHeight="1">
      <c r="C24" s="513" t="str">
        <f>請求書!$C24</f>
        <v/>
      </c>
      <c r="D24" s="513"/>
      <c r="E24" s="513"/>
      <c r="F24" s="513"/>
      <c r="G24" s="513"/>
      <c r="H24" s="513"/>
      <c r="I24" s="513"/>
      <c r="J24" s="513"/>
      <c r="K24" s="513"/>
      <c r="L24" s="513"/>
      <c r="M24" s="513"/>
      <c r="N24" s="513"/>
      <c r="O24" s="513"/>
      <c r="P24" s="513"/>
      <c r="Q24" s="513"/>
      <c r="R24" s="513"/>
      <c r="S24" s="513"/>
      <c r="T24" s="513"/>
      <c r="U24" s="513"/>
      <c r="V24" s="513"/>
      <c r="W24" s="513"/>
      <c r="X24" s="513"/>
      <c r="Y24" s="513"/>
      <c r="Z24" s="513"/>
      <c r="AA24" s="513"/>
      <c r="AB24" s="513"/>
      <c r="AC24" s="513"/>
      <c r="AD24" s="513"/>
      <c r="AE24" s="513"/>
      <c r="AF24" s="513"/>
      <c r="AG24" s="513"/>
      <c r="AH24" s="547" t="str">
        <f>請求書!$AH24</f>
        <v/>
      </c>
      <c r="AI24" s="547"/>
      <c r="AJ24" s="547"/>
      <c r="AK24" s="547"/>
      <c r="AL24" s="547"/>
      <c r="AM24" s="528" t="str">
        <f>請求書!$AM24</f>
        <v/>
      </c>
      <c r="AN24" s="528"/>
      <c r="AO24" s="528"/>
      <c r="AP24" s="528"/>
      <c r="AQ24" s="528"/>
      <c r="AR24" s="529" t="str">
        <f>請求書!$AR24</f>
        <v/>
      </c>
      <c r="AS24" s="529"/>
      <c r="AT24" s="529"/>
      <c r="AU24" s="529"/>
      <c r="AV24" s="529"/>
    </row>
    <row r="25" spans="1:50" s="171" customFormat="1" ht="30" customHeight="1">
      <c r="C25" s="513" t="str">
        <f>請求書!$C25</f>
        <v/>
      </c>
      <c r="D25" s="513"/>
      <c r="E25" s="513"/>
      <c r="F25" s="513"/>
      <c r="G25" s="513"/>
      <c r="H25" s="513"/>
      <c r="I25" s="513"/>
      <c r="J25" s="513"/>
      <c r="K25" s="513"/>
      <c r="L25" s="513"/>
      <c r="M25" s="513"/>
      <c r="N25" s="513"/>
      <c r="O25" s="513"/>
      <c r="P25" s="513"/>
      <c r="Q25" s="513"/>
      <c r="R25" s="513"/>
      <c r="S25" s="513"/>
      <c r="T25" s="513"/>
      <c r="U25" s="513"/>
      <c r="V25" s="513"/>
      <c r="W25" s="513"/>
      <c r="X25" s="513"/>
      <c r="Y25" s="513"/>
      <c r="Z25" s="513"/>
      <c r="AA25" s="513"/>
      <c r="AB25" s="513"/>
      <c r="AC25" s="513"/>
      <c r="AD25" s="513"/>
      <c r="AE25" s="513"/>
      <c r="AF25" s="513"/>
      <c r="AG25" s="513"/>
      <c r="AH25" s="547" t="str">
        <f>請求書!$AH25</f>
        <v/>
      </c>
      <c r="AI25" s="547"/>
      <c r="AJ25" s="547"/>
      <c r="AK25" s="547"/>
      <c r="AL25" s="547"/>
      <c r="AM25" s="528" t="str">
        <f>請求書!$AM25</f>
        <v/>
      </c>
      <c r="AN25" s="528"/>
      <c r="AO25" s="528"/>
      <c r="AP25" s="528"/>
      <c r="AQ25" s="528"/>
      <c r="AR25" s="529" t="str">
        <f>請求書!$AR25</f>
        <v/>
      </c>
      <c r="AS25" s="529"/>
      <c r="AT25" s="529"/>
      <c r="AU25" s="529"/>
      <c r="AV25" s="529"/>
    </row>
    <row r="26" spans="1:50" s="171" customFormat="1" ht="30" customHeight="1">
      <c r="C26" s="513" t="str">
        <f>請求書!$C26</f>
        <v/>
      </c>
      <c r="D26" s="513"/>
      <c r="E26" s="513"/>
      <c r="F26" s="513"/>
      <c r="G26" s="513"/>
      <c r="H26" s="513"/>
      <c r="I26" s="513"/>
      <c r="J26" s="513"/>
      <c r="K26" s="513"/>
      <c r="L26" s="513"/>
      <c r="M26" s="513"/>
      <c r="N26" s="513"/>
      <c r="O26" s="513"/>
      <c r="P26" s="513"/>
      <c r="Q26" s="513"/>
      <c r="R26" s="513"/>
      <c r="S26" s="513"/>
      <c r="T26" s="513"/>
      <c r="U26" s="513"/>
      <c r="V26" s="513"/>
      <c r="W26" s="513"/>
      <c r="X26" s="513"/>
      <c r="Y26" s="513"/>
      <c r="Z26" s="513"/>
      <c r="AA26" s="513"/>
      <c r="AB26" s="513"/>
      <c r="AC26" s="513"/>
      <c r="AD26" s="513"/>
      <c r="AE26" s="513"/>
      <c r="AF26" s="513"/>
      <c r="AG26" s="513"/>
      <c r="AH26" s="547" t="str">
        <f>請求書!$AH26</f>
        <v/>
      </c>
      <c r="AI26" s="547"/>
      <c r="AJ26" s="547"/>
      <c r="AK26" s="547"/>
      <c r="AL26" s="547"/>
      <c r="AM26" s="528" t="str">
        <f>請求書!$AM26</f>
        <v/>
      </c>
      <c r="AN26" s="528"/>
      <c r="AO26" s="528"/>
      <c r="AP26" s="528"/>
      <c r="AQ26" s="528"/>
      <c r="AR26" s="529" t="str">
        <f>請求書!$AR26</f>
        <v/>
      </c>
      <c r="AS26" s="529"/>
      <c r="AT26" s="529"/>
      <c r="AU26" s="529"/>
      <c r="AV26" s="529"/>
    </row>
    <row r="27" spans="1:50" s="171" customFormat="1" ht="30" customHeight="1">
      <c r="C27" s="513" t="str">
        <f>請求書!$C27</f>
        <v/>
      </c>
      <c r="D27" s="513"/>
      <c r="E27" s="513"/>
      <c r="F27" s="513"/>
      <c r="G27" s="513"/>
      <c r="H27" s="513"/>
      <c r="I27" s="513"/>
      <c r="J27" s="513"/>
      <c r="K27" s="513"/>
      <c r="L27" s="513"/>
      <c r="M27" s="513"/>
      <c r="N27" s="513"/>
      <c r="O27" s="513"/>
      <c r="P27" s="513"/>
      <c r="Q27" s="513"/>
      <c r="R27" s="513"/>
      <c r="S27" s="513"/>
      <c r="T27" s="513"/>
      <c r="U27" s="513"/>
      <c r="V27" s="513"/>
      <c r="W27" s="513"/>
      <c r="X27" s="513"/>
      <c r="Y27" s="513"/>
      <c r="Z27" s="513"/>
      <c r="AA27" s="513"/>
      <c r="AB27" s="513"/>
      <c r="AC27" s="513"/>
      <c r="AD27" s="513"/>
      <c r="AE27" s="513"/>
      <c r="AF27" s="513"/>
      <c r="AG27" s="513"/>
      <c r="AH27" s="547" t="str">
        <f>請求書!$AH27</f>
        <v/>
      </c>
      <c r="AI27" s="547"/>
      <c r="AJ27" s="547"/>
      <c r="AK27" s="547"/>
      <c r="AL27" s="547"/>
      <c r="AM27" s="528" t="str">
        <f>請求書!$AM27</f>
        <v/>
      </c>
      <c r="AN27" s="528"/>
      <c r="AO27" s="528"/>
      <c r="AP27" s="528"/>
      <c r="AQ27" s="528"/>
      <c r="AR27" s="529" t="str">
        <f>請求書!$AR27</f>
        <v/>
      </c>
      <c r="AS27" s="529"/>
      <c r="AT27" s="529"/>
      <c r="AU27" s="529"/>
      <c r="AV27" s="529"/>
    </row>
    <row r="28" spans="1:50" s="171" customFormat="1" ht="30" customHeight="1">
      <c r="C28" s="513" t="str">
        <f>請求書!$C28</f>
        <v/>
      </c>
      <c r="D28" s="513"/>
      <c r="E28" s="513"/>
      <c r="F28" s="513"/>
      <c r="G28" s="513"/>
      <c r="H28" s="513"/>
      <c r="I28" s="513"/>
      <c r="J28" s="513"/>
      <c r="K28" s="513"/>
      <c r="L28" s="513"/>
      <c r="M28" s="513"/>
      <c r="N28" s="513"/>
      <c r="O28" s="513"/>
      <c r="P28" s="513"/>
      <c r="Q28" s="513"/>
      <c r="R28" s="513"/>
      <c r="S28" s="513"/>
      <c r="T28" s="513"/>
      <c r="U28" s="513"/>
      <c r="V28" s="513"/>
      <c r="W28" s="513"/>
      <c r="X28" s="513"/>
      <c r="Y28" s="513"/>
      <c r="Z28" s="513"/>
      <c r="AA28" s="513"/>
      <c r="AB28" s="513"/>
      <c r="AC28" s="513"/>
      <c r="AD28" s="513"/>
      <c r="AE28" s="513"/>
      <c r="AF28" s="513"/>
      <c r="AG28" s="513"/>
      <c r="AH28" s="547" t="str">
        <f>請求書!$AH28</f>
        <v/>
      </c>
      <c r="AI28" s="547"/>
      <c r="AJ28" s="547"/>
      <c r="AK28" s="547"/>
      <c r="AL28" s="547"/>
      <c r="AM28" s="528" t="str">
        <f>請求書!$AM28</f>
        <v/>
      </c>
      <c r="AN28" s="528"/>
      <c r="AO28" s="528"/>
      <c r="AP28" s="528"/>
      <c r="AQ28" s="528"/>
      <c r="AR28" s="529" t="str">
        <f>請求書!$AR28</f>
        <v/>
      </c>
      <c r="AS28" s="529"/>
      <c r="AT28" s="529"/>
      <c r="AU28" s="529"/>
      <c r="AV28" s="529"/>
    </row>
    <row r="29" spans="1:50" s="171" customFormat="1" ht="30" customHeight="1">
      <c r="C29" s="513" t="str">
        <f>請求書!$C29</f>
        <v/>
      </c>
      <c r="D29" s="513"/>
      <c r="E29" s="513"/>
      <c r="F29" s="513"/>
      <c r="G29" s="513"/>
      <c r="H29" s="513"/>
      <c r="I29" s="513"/>
      <c r="J29" s="513"/>
      <c r="K29" s="513"/>
      <c r="L29" s="513"/>
      <c r="M29" s="513"/>
      <c r="N29" s="513"/>
      <c r="O29" s="513"/>
      <c r="P29" s="513"/>
      <c r="Q29" s="513"/>
      <c r="R29" s="513"/>
      <c r="S29" s="513"/>
      <c r="T29" s="513"/>
      <c r="U29" s="513"/>
      <c r="V29" s="513"/>
      <c r="W29" s="513"/>
      <c r="X29" s="513"/>
      <c r="Y29" s="513"/>
      <c r="Z29" s="513"/>
      <c r="AA29" s="513"/>
      <c r="AB29" s="513"/>
      <c r="AC29" s="513"/>
      <c r="AD29" s="513"/>
      <c r="AE29" s="513"/>
      <c r="AF29" s="513"/>
      <c r="AG29" s="513"/>
      <c r="AH29" s="547" t="str">
        <f>請求書!$AH29</f>
        <v/>
      </c>
      <c r="AI29" s="547"/>
      <c r="AJ29" s="547"/>
      <c r="AK29" s="547"/>
      <c r="AL29" s="547"/>
      <c r="AM29" s="528" t="str">
        <f>請求書!$AM29</f>
        <v/>
      </c>
      <c r="AN29" s="528"/>
      <c r="AO29" s="528"/>
      <c r="AP29" s="528"/>
      <c r="AQ29" s="528"/>
      <c r="AR29" s="529" t="str">
        <f>請求書!$AR29</f>
        <v/>
      </c>
      <c r="AS29" s="529"/>
      <c r="AT29" s="529"/>
      <c r="AU29" s="529"/>
      <c r="AV29" s="529"/>
    </row>
    <row r="30" spans="1:50" s="171" customFormat="1" ht="30" customHeight="1">
      <c r="C30" s="513" t="str">
        <f>請求書!$C30</f>
        <v/>
      </c>
      <c r="D30" s="513"/>
      <c r="E30" s="513"/>
      <c r="F30" s="513"/>
      <c r="G30" s="513"/>
      <c r="H30" s="513"/>
      <c r="I30" s="513"/>
      <c r="J30" s="513"/>
      <c r="K30" s="513"/>
      <c r="L30" s="513"/>
      <c r="M30" s="513"/>
      <c r="N30" s="513"/>
      <c r="O30" s="513"/>
      <c r="P30" s="513"/>
      <c r="Q30" s="513"/>
      <c r="R30" s="513"/>
      <c r="S30" s="513"/>
      <c r="T30" s="513"/>
      <c r="U30" s="513"/>
      <c r="V30" s="513"/>
      <c r="W30" s="513"/>
      <c r="X30" s="513"/>
      <c r="Y30" s="513"/>
      <c r="Z30" s="513"/>
      <c r="AA30" s="513"/>
      <c r="AB30" s="513"/>
      <c r="AC30" s="513"/>
      <c r="AD30" s="513"/>
      <c r="AE30" s="513"/>
      <c r="AF30" s="513"/>
      <c r="AG30" s="513"/>
      <c r="AH30" s="547" t="str">
        <f>請求書!$AH30</f>
        <v/>
      </c>
      <c r="AI30" s="547"/>
      <c r="AJ30" s="547"/>
      <c r="AK30" s="547"/>
      <c r="AL30" s="547"/>
      <c r="AM30" s="528" t="str">
        <f>請求書!$AM30</f>
        <v/>
      </c>
      <c r="AN30" s="528"/>
      <c r="AO30" s="528"/>
      <c r="AP30" s="528"/>
      <c r="AQ30" s="528"/>
      <c r="AR30" s="529" t="str">
        <f>請求書!$AR30</f>
        <v/>
      </c>
      <c r="AS30" s="529"/>
      <c r="AT30" s="529"/>
      <c r="AU30" s="529"/>
      <c r="AV30" s="529"/>
    </row>
    <row r="31" spans="1:50" s="171" customFormat="1" ht="30" customHeight="1">
      <c r="C31" s="513" t="str">
        <f>請求書!$C31</f>
        <v/>
      </c>
      <c r="D31" s="513"/>
      <c r="E31" s="513"/>
      <c r="F31" s="513"/>
      <c r="G31" s="513"/>
      <c r="H31" s="513"/>
      <c r="I31" s="513"/>
      <c r="J31" s="513"/>
      <c r="K31" s="513"/>
      <c r="L31" s="513"/>
      <c r="M31" s="513"/>
      <c r="N31" s="513"/>
      <c r="O31" s="513"/>
      <c r="P31" s="513"/>
      <c r="Q31" s="513"/>
      <c r="R31" s="513"/>
      <c r="S31" s="513"/>
      <c r="T31" s="513"/>
      <c r="U31" s="513"/>
      <c r="V31" s="513"/>
      <c r="W31" s="513"/>
      <c r="X31" s="513"/>
      <c r="Y31" s="513"/>
      <c r="Z31" s="513"/>
      <c r="AA31" s="513"/>
      <c r="AB31" s="513"/>
      <c r="AC31" s="513"/>
      <c r="AD31" s="513"/>
      <c r="AE31" s="513"/>
      <c r="AF31" s="513"/>
      <c r="AG31" s="513"/>
      <c r="AH31" s="547" t="str">
        <f>請求書!$AH31</f>
        <v/>
      </c>
      <c r="AI31" s="547"/>
      <c r="AJ31" s="547"/>
      <c r="AK31" s="547"/>
      <c r="AL31" s="547"/>
      <c r="AM31" s="528" t="str">
        <f>請求書!$AM31</f>
        <v/>
      </c>
      <c r="AN31" s="528"/>
      <c r="AO31" s="528"/>
      <c r="AP31" s="528"/>
      <c r="AQ31" s="528"/>
      <c r="AR31" s="529" t="str">
        <f>請求書!$AR31</f>
        <v/>
      </c>
      <c r="AS31" s="529"/>
      <c r="AT31" s="529"/>
      <c r="AU31" s="529"/>
      <c r="AV31" s="529"/>
    </row>
    <row r="32" spans="1:50" s="171" customFormat="1" ht="30" customHeight="1">
      <c r="C32" s="513" t="str">
        <f>請求書!$C32</f>
        <v/>
      </c>
      <c r="D32" s="513"/>
      <c r="E32" s="513"/>
      <c r="F32" s="513"/>
      <c r="G32" s="513"/>
      <c r="H32" s="513"/>
      <c r="I32" s="513"/>
      <c r="J32" s="513"/>
      <c r="K32" s="513"/>
      <c r="L32" s="513"/>
      <c r="M32" s="513"/>
      <c r="N32" s="513"/>
      <c r="O32" s="513"/>
      <c r="P32" s="513"/>
      <c r="Q32" s="513"/>
      <c r="R32" s="513"/>
      <c r="S32" s="513"/>
      <c r="T32" s="513"/>
      <c r="U32" s="513"/>
      <c r="V32" s="513"/>
      <c r="W32" s="513"/>
      <c r="X32" s="513"/>
      <c r="Y32" s="513"/>
      <c r="Z32" s="513"/>
      <c r="AA32" s="513"/>
      <c r="AB32" s="513"/>
      <c r="AC32" s="513"/>
      <c r="AD32" s="513"/>
      <c r="AE32" s="513"/>
      <c r="AF32" s="513"/>
      <c r="AG32" s="513"/>
      <c r="AH32" s="547" t="str">
        <f>請求書!$AH32</f>
        <v/>
      </c>
      <c r="AI32" s="547"/>
      <c r="AJ32" s="547"/>
      <c r="AK32" s="547"/>
      <c r="AL32" s="547"/>
      <c r="AM32" s="528" t="str">
        <f>請求書!$AM32</f>
        <v/>
      </c>
      <c r="AN32" s="528"/>
      <c r="AO32" s="528"/>
      <c r="AP32" s="528"/>
      <c r="AQ32" s="528"/>
      <c r="AR32" s="529" t="str">
        <f>請求書!$AR32</f>
        <v/>
      </c>
      <c r="AS32" s="529"/>
      <c r="AT32" s="529"/>
      <c r="AU32" s="529"/>
      <c r="AV32" s="529"/>
    </row>
    <row r="33" spans="8:97" s="171" customFormat="1" ht="18" customHeight="1">
      <c r="N33" s="195"/>
      <c r="AB33" s="196"/>
      <c r="AH33" s="528" t="s">
        <v>2</v>
      </c>
      <c r="AI33" s="528"/>
      <c r="AJ33" s="528"/>
      <c r="AK33" s="528"/>
      <c r="AL33" s="528"/>
      <c r="AM33" s="528"/>
      <c r="AN33" s="528"/>
      <c r="AO33" s="528"/>
      <c r="AP33" s="528"/>
      <c r="AQ33" s="528"/>
      <c r="AR33" s="529">
        <f>請求書!$AR33</f>
        <v>0</v>
      </c>
      <c r="AS33" s="529"/>
      <c r="AT33" s="529"/>
      <c r="AU33" s="529"/>
      <c r="AV33" s="529"/>
      <c r="AZ33" s="198"/>
      <c r="BA33" s="198"/>
      <c r="BB33" s="198"/>
      <c r="BC33" s="198"/>
      <c r="BD33" s="198"/>
      <c r="BE33" s="198"/>
      <c r="BF33" s="198"/>
      <c r="BG33" s="198"/>
      <c r="BH33" s="198"/>
      <c r="BI33" s="198"/>
      <c r="BJ33" s="198"/>
      <c r="BK33" s="198"/>
      <c r="BL33" s="198"/>
      <c r="BM33" s="198"/>
      <c r="BN33" s="198"/>
      <c r="BO33" s="198"/>
      <c r="BP33" s="198"/>
      <c r="BQ33" s="198"/>
      <c r="BR33" s="198"/>
      <c r="BS33" s="198"/>
      <c r="BT33" s="198"/>
      <c r="BU33" s="198"/>
      <c r="BV33" s="198"/>
      <c r="BW33" s="198"/>
      <c r="BX33" s="198"/>
      <c r="BY33" s="198"/>
      <c r="BZ33" s="198"/>
      <c r="CA33" s="198"/>
      <c r="CB33" s="198"/>
      <c r="CC33" s="198"/>
      <c r="CD33" s="198"/>
      <c r="CE33" s="198"/>
      <c r="CF33" s="198"/>
      <c r="CG33" s="198"/>
      <c r="CH33" s="198"/>
      <c r="CI33" s="198"/>
      <c r="CJ33" s="198"/>
      <c r="CK33" s="199"/>
      <c r="CL33" s="199"/>
      <c r="CM33" s="199"/>
      <c r="CN33" s="200"/>
      <c r="CO33" s="200"/>
      <c r="CP33" s="200"/>
      <c r="CQ33" s="200"/>
      <c r="CR33" s="200"/>
      <c r="CS33" s="200"/>
    </row>
    <row r="34" spans="8:97" s="171" customFormat="1" ht="18" customHeight="1">
      <c r="N34" s="201"/>
      <c r="AH34" s="528" t="s">
        <v>1</v>
      </c>
      <c r="AI34" s="528"/>
      <c r="AJ34" s="528"/>
      <c r="AK34" s="528"/>
      <c r="AL34" s="528"/>
      <c r="AM34" s="528"/>
      <c r="AN34" s="528"/>
      <c r="AO34" s="528"/>
      <c r="AP34" s="528"/>
      <c r="AQ34" s="528"/>
      <c r="AR34" s="529">
        <f>請求書!$AR34</f>
        <v>0</v>
      </c>
      <c r="AS34" s="529"/>
      <c r="AT34" s="529"/>
      <c r="AU34" s="529"/>
      <c r="AV34" s="529"/>
      <c r="AZ34" s="198"/>
      <c r="BA34" s="544"/>
      <c r="BB34" s="544"/>
      <c r="BC34" s="544"/>
      <c r="BD34" s="544"/>
      <c r="BE34" s="544"/>
      <c r="BF34" s="544"/>
      <c r="BG34" s="544"/>
      <c r="BH34" s="544"/>
      <c r="BI34" s="544"/>
      <c r="BJ34" s="544"/>
      <c r="BK34" s="544"/>
      <c r="BL34" s="544"/>
      <c r="BM34" s="544"/>
      <c r="BN34" s="544"/>
      <c r="BO34" s="544"/>
      <c r="BP34" s="198"/>
      <c r="BQ34" s="198"/>
      <c r="BR34" s="198"/>
      <c r="BS34" s="198"/>
      <c r="BT34" s="198"/>
      <c r="BU34" s="198"/>
      <c r="BV34" s="198"/>
      <c r="BW34" s="198"/>
      <c r="BX34" s="198"/>
      <c r="BY34" s="198"/>
      <c r="BZ34" s="198"/>
      <c r="CA34" s="198"/>
      <c r="CB34" s="198"/>
      <c r="CC34" s="198"/>
      <c r="CD34" s="198"/>
      <c r="CE34" s="198"/>
      <c r="CF34" s="198"/>
      <c r="CG34" s="198"/>
      <c r="CH34" s="198"/>
      <c r="CI34" s="198"/>
      <c r="CJ34" s="198"/>
      <c r="CK34" s="199"/>
      <c r="CL34" s="199"/>
      <c r="CM34" s="199"/>
      <c r="CN34" s="200"/>
      <c r="CO34" s="200"/>
      <c r="CP34" s="200"/>
      <c r="CQ34" s="200"/>
      <c r="CR34" s="200"/>
      <c r="CS34" s="200"/>
    </row>
    <row r="35" spans="8:97" s="171" customFormat="1" ht="18" customHeight="1">
      <c r="N35" s="201"/>
      <c r="AH35" s="528" t="s">
        <v>87</v>
      </c>
      <c r="AI35" s="528"/>
      <c r="AJ35" s="528"/>
      <c r="AK35" s="528"/>
      <c r="AL35" s="528"/>
      <c r="AM35" s="528"/>
      <c r="AN35" s="528"/>
      <c r="AO35" s="528"/>
      <c r="AP35" s="528"/>
      <c r="AQ35" s="528"/>
      <c r="AR35" s="529">
        <f>請求書!$AR35</f>
        <v>0</v>
      </c>
      <c r="AS35" s="529"/>
      <c r="AT35" s="529"/>
      <c r="AU35" s="529"/>
      <c r="AV35" s="529"/>
      <c r="AZ35" s="198"/>
      <c r="BA35" s="544"/>
      <c r="BB35" s="544"/>
      <c r="BC35" s="544"/>
      <c r="BD35" s="544"/>
      <c r="BE35" s="544"/>
      <c r="BF35" s="544"/>
      <c r="BG35" s="544"/>
      <c r="BH35" s="544"/>
      <c r="BI35" s="544"/>
      <c r="BJ35" s="544"/>
      <c r="BK35" s="544"/>
      <c r="BL35" s="544"/>
      <c r="BM35" s="544"/>
      <c r="BN35" s="544"/>
      <c r="BO35" s="544"/>
      <c r="BP35" s="198"/>
      <c r="BQ35" s="198"/>
      <c r="BR35" s="198"/>
      <c r="BS35" s="198"/>
      <c r="BT35" s="198"/>
      <c r="BU35" s="198"/>
      <c r="BV35" s="198"/>
      <c r="BW35" s="198"/>
      <c r="BX35" s="198"/>
      <c r="BY35" s="198"/>
      <c r="BZ35" s="198"/>
      <c r="CA35" s="198"/>
      <c r="CB35" s="198"/>
      <c r="CC35" s="198"/>
      <c r="CD35" s="198"/>
      <c r="CE35" s="198"/>
      <c r="CF35" s="198"/>
      <c r="CG35" s="198"/>
      <c r="CH35" s="198"/>
      <c r="CI35" s="198"/>
      <c r="CJ35" s="198"/>
      <c r="CK35" s="199"/>
      <c r="CL35" s="199"/>
      <c r="CM35" s="199"/>
      <c r="CN35" s="200"/>
      <c r="CO35" s="200"/>
      <c r="CP35" s="200"/>
      <c r="CQ35" s="200"/>
      <c r="CR35" s="200"/>
      <c r="CS35" s="200"/>
    </row>
    <row r="36" spans="8:97" ht="18" customHeight="1">
      <c r="H36" s="171"/>
      <c r="I36" s="171"/>
      <c r="J36" s="171"/>
      <c r="K36" s="171"/>
      <c r="L36" s="171"/>
      <c r="M36" s="171"/>
      <c r="N36" s="201"/>
      <c r="O36" s="171"/>
      <c r="P36" s="171"/>
      <c r="Q36" s="171"/>
      <c r="R36" s="171"/>
      <c r="S36" s="171"/>
      <c r="AH36" s="176"/>
      <c r="AI36" s="176"/>
      <c r="AJ36" s="176"/>
      <c r="AK36" s="176"/>
      <c r="AL36" s="176"/>
      <c r="AM36" s="176"/>
      <c r="AN36" s="176"/>
      <c r="AO36" s="176"/>
      <c r="AP36" s="176"/>
      <c r="AQ36" s="176"/>
      <c r="AR36" s="202"/>
      <c r="AS36" s="202"/>
      <c r="AT36" s="202"/>
      <c r="AU36" s="202"/>
      <c r="AV36" s="202"/>
      <c r="AZ36" s="542"/>
      <c r="BA36" s="542"/>
      <c r="BB36" s="542"/>
      <c r="BC36" s="542"/>
      <c r="BD36" s="542"/>
      <c r="BE36" s="542"/>
      <c r="BF36" s="542"/>
      <c r="BG36" s="542"/>
      <c r="BH36" s="542"/>
      <c r="BI36" s="542"/>
      <c r="BJ36" s="542"/>
      <c r="BK36" s="542"/>
      <c r="BL36" s="542"/>
      <c r="BM36" s="542"/>
      <c r="BN36" s="542"/>
      <c r="BO36" s="542"/>
      <c r="BP36" s="542"/>
      <c r="BQ36" s="542"/>
      <c r="BR36" s="173"/>
      <c r="BS36" s="173"/>
      <c r="BT36" s="173"/>
      <c r="BU36" s="173"/>
      <c r="BV36" s="173"/>
      <c r="BW36" s="173"/>
      <c r="BX36" s="173"/>
      <c r="BY36" s="173"/>
      <c r="BZ36" s="173"/>
      <c r="CA36" s="173"/>
      <c r="CB36" s="173"/>
      <c r="CC36" s="173"/>
      <c r="CD36" s="173"/>
      <c r="CE36" s="173"/>
      <c r="CF36" s="173"/>
      <c r="CG36" s="173"/>
      <c r="CH36" s="173"/>
      <c r="CI36" s="173"/>
      <c r="CJ36" s="173"/>
      <c r="CK36" s="174"/>
      <c r="CL36" s="174"/>
      <c r="CM36" s="174"/>
      <c r="CN36" s="175"/>
      <c r="CO36" s="175"/>
      <c r="CP36" s="175"/>
      <c r="CQ36" s="175"/>
      <c r="CR36" s="175"/>
      <c r="CS36" s="175"/>
    </row>
    <row r="37" spans="8:97" ht="30" customHeight="1" thickBot="1">
      <c r="H37" s="534" t="s">
        <v>81</v>
      </c>
      <c r="I37" s="534"/>
      <c r="J37" s="534"/>
      <c r="K37" s="534"/>
      <c r="L37" s="534"/>
      <c r="M37" s="534"/>
      <c r="N37" s="534"/>
      <c r="O37" s="541">
        <f>請求書!O37</f>
        <v>0</v>
      </c>
      <c r="P37" s="541"/>
      <c r="Q37" s="541"/>
      <c r="R37" s="541"/>
      <c r="S37" s="541"/>
      <c r="T37" s="541"/>
      <c r="U37" s="541"/>
      <c r="V37" s="541"/>
      <c r="W37" s="541"/>
      <c r="X37" s="541"/>
      <c r="Y37" s="541"/>
      <c r="Z37" s="541"/>
      <c r="AA37" s="541"/>
      <c r="AB37" s="541"/>
      <c r="AC37" s="541"/>
      <c r="AD37" s="541"/>
      <c r="AE37" s="541"/>
      <c r="AF37" s="541"/>
      <c r="AG37" s="541"/>
      <c r="AH37" s="541"/>
      <c r="AI37" s="541"/>
      <c r="AJ37" s="541"/>
      <c r="AK37" s="203" t="s">
        <v>73</v>
      </c>
      <c r="AL37" s="204"/>
      <c r="AM37" s="171"/>
      <c r="AN37" s="171"/>
      <c r="AO37" s="171"/>
      <c r="AP37" s="171"/>
      <c r="AZ37" s="542"/>
      <c r="BA37" s="542"/>
      <c r="BB37" s="542"/>
      <c r="BC37" s="542"/>
      <c r="BD37" s="542"/>
      <c r="BE37" s="542"/>
      <c r="BF37" s="542"/>
      <c r="BG37" s="542"/>
      <c r="BH37" s="542"/>
      <c r="BI37" s="542"/>
      <c r="BJ37" s="542"/>
      <c r="BK37" s="542"/>
      <c r="BL37" s="542"/>
      <c r="BM37" s="542"/>
      <c r="BN37" s="542"/>
      <c r="BO37" s="542"/>
      <c r="BP37" s="542"/>
      <c r="BQ37" s="542"/>
      <c r="BR37" s="182"/>
      <c r="BS37" s="182"/>
      <c r="BT37" s="182"/>
      <c r="BU37" s="182"/>
      <c r="BV37" s="182"/>
      <c r="BW37" s="182"/>
      <c r="BX37" s="182"/>
      <c r="BY37" s="182"/>
      <c r="BZ37" s="182"/>
      <c r="CA37" s="182"/>
      <c r="CB37" s="182"/>
      <c r="CC37" s="182"/>
      <c r="CD37" s="182"/>
      <c r="CE37" s="182"/>
      <c r="CF37" s="182"/>
      <c r="CG37" s="182"/>
      <c r="CH37" s="182"/>
      <c r="CI37" s="182"/>
      <c r="CJ37" s="182"/>
      <c r="CK37" s="174"/>
      <c r="CL37" s="174"/>
      <c r="CM37" s="174"/>
      <c r="CN37" s="183"/>
      <c r="CO37" s="183"/>
      <c r="CP37" s="183"/>
      <c r="CQ37" s="183"/>
      <c r="CR37" s="183"/>
      <c r="CS37" s="183"/>
    </row>
    <row r="38" spans="8:97" ht="18" customHeight="1">
      <c r="H38" s="171"/>
      <c r="I38" s="171"/>
      <c r="J38" s="171"/>
      <c r="K38" s="171"/>
      <c r="L38" s="171"/>
      <c r="M38" s="171"/>
      <c r="N38" s="171"/>
      <c r="O38" s="527"/>
      <c r="P38" s="527"/>
      <c r="Q38" s="527"/>
      <c r="R38" s="527"/>
      <c r="S38" s="527"/>
      <c r="T38" s="527"/>
      <c r="U38" s="527"/>
      <c r="V38" s="527"/>
      <c r="W38" s="527"/>
      <c r="X38" s="527"/>
      <c r="Y38" s="527"/>
      <c r="Z38" s="527"/>
      <c r="AA38" s="527"/>
      <c r="AB38" s="527"/>
      <c r="AC38" s="527"/>
      <c r="AD38" s="527"/>
      <c r="AE38" s="527"/>
      <c r="AF38" s="543"/>
      <c r="AG38" s="543"/>
      <c r="AH38" s="543"/>
      <c r="AI38" s="543"/>
      <c r="AJ38" s="205"/>
      <c r="AZ38" s="182"/>
      <c r="BA38" s="182"/>
      <c r="BB38" s="182"/>
      <c r="BC38" s="182"/>
      <c r="BD38" s="182"/>
      <c r="BE38" s="182"/>
      <c r="BF38" s="182"/>
      <c r="BG38" s="182"/>
      <c r="BH38" s="182"/>
      <c r="BI38" s="182"/>
      <c r="BJ38" s="182"/>
      <c r="BK38" s="182"/>
      <c r="BL38" s="182"/>
      <c r="BM38" s="182"/>
      <c r="BN38" s="182"/>
      <c r="BO38" s="182"/>
      <c r="BP38" s="182"/>
      <c r="BQ38" s="182"/>
      <c r="BR38" s="182"/>
      <c r="BS38" s="182"/>
      <c r="BT38" s="182"/>
      <c r="BU38" s="182"/>
      <c r="BV38" s="182"/>
      <c r="BW38" s="182"/>
      <c r="BX38" s="182"/>
      <c r="BY38" s="182"/>
      <c r="BZ38" s="182"/>
      <c r="CA38" s="182"/>
      <c r="CB38" s="182"/>
      <c r="CC38" s="182"/>
      <c r="CD38" s="182"/>
      <c r="CE38" s="182"/>
      <c r="CF38" s="182"/>
      <c r="CG38" s="182"/>
      <c r="CH38" s="182"/>
      <c r="CI38" s="182"/>
      <c r="CJ38" s="182"/>
      <c r="CK38" s="174"/>
      <c r="CL38" s="174"/>
      <c r="CM38" s="174"/>
      <c r="CN38" s="183"/>
      <c r="CO38" s="183"/>
      <c r="CP38" s="183"/>
      <c r="CQ38" s="183"/>
      <c r="CR38" s="183"/>
      <c r="CS38" s="183"/>
    </row>
    <row r="39" spans="8:97" ht="18" customHeight="1">
      <c r="U39" s="171"/>
      <c r="V39" s="171"/>
      <c r="W39" s="171"/>
      <c r="X39" s="171"/>
      <c r="Y39" s="171"/>
      <c r="Z39" s="171"/>
      <c r="AA39" s="171"/>
      <c r="AB39" s="171"/>
      <c r="AC39" s="171"/>
      <c r="AD39" s="196"/>
      <c r="AJ39" s="196"/>
      <c r="AK39" s="171"/>
      <c r="AL39" s="196"/>
      <c r="AM39" s="211"/>
      <c r="BF39" s="216"/>
      <c r="BK39" s="219"/>
    </row>
    <row r="40" spans="8:97" ht="18" customHeight="1">
      <c r="N40" s="171"/>
      <c r="O40" s="171"/>
      <c r="P40" s="171"/>
      <c r="Q40" s="171"/>
      <c r="R40" s="171"/>
      <c r="S40" s="171"/>
      <c r="T40" s="171"/>
      <c r="AZ40" s="213"/>
      <c r="BA40" s="213"/>
      <c r="BB40" s="213"/>
      <c r="BC40" s="213"/>
      <c r="BD40" s="213"/>
      <c r="BE40" s="213"/>
      <c r="BF40" s="213"/>
      <c r="BG40" s="213"/>
      <c r="BH40" s="213"/>
      <c r="BI40" s="213"/>
      <c r="BJ40" s="213"/>
      <c r="BK40" s="213"/>
      <c r="BL40" s="213"/>
      <c r="BM40" s="213"/>
      <c r="BN40" s="213"/>
      <c r="BO40" s="213"/>
      <c r="BP40" s="213"/>
      <c r="BQ40" s="213"/>
      <c r="BR40" s="213"/>
      <c r="BS40" s="213"/>
      <c r="BT40" s="213"/>
      <c r="BU40" s="213"/>
      <c r="BV40" s="213"/>
      <c r="BW40" s="213"/>
      <c r="BX40" s="213"/>
      <c r="BY40" s="213"/>
      <c r="BZ40" s="213"/>
      <c r="CA40" s="213"/>
      <c r="CB40" s="213"/>
      <c r="CC40" s="213"/>
      <c r="CD40" s="213"/>
      <c r="CE40" s="213"/>
      <c r="CF40" s="213"/>
      <c r="CG40" s="213"/>
      <c r="CH40" s="213"/>
      <c r="CI40" s="213"/>
      <c r="CJ40" s="213"/>
      <c r="CK40" s="220"/>
      <c r="CL40" s="220"/>
      <c r="CM40" s="220"/>
      <c r="CN40" s="220"/>
      <c r="CO40" s="220"/>
      <c r="CP40" s="220"/>
      <c r="CQ40" s="220"/>
      <c r="CR40" s="220"/>
      <c r="CS40" s="220"/>
    </row>
    <row r="41" spans="8:97" ht="18" customHeight="1">
      <c r="N41" s="201"/>
      <c r="O41" s="171"/>
      <c r="P41" s="171"/>
      <c r="Q41" s="171"/>
      <c r="R41" s="171"/>
      <c r="S41" s="171"/>
      <c r="T41" s="171"/>
      <c r="U41" s="171"/>
      <c r="V41" s="171"/>
      <c r="W41" s="171"/>
      <c r="X41" s="171"/>
      <c r="Y41" s="171"/>
      <c r="Z41" s="171"/>
      <c r="AA41" s="171"/>
      <c r="AB41" s="196"/>
      <c r="AH41" s="196"/>
      <c r="AI41" s="171"/>
      <c r="AJ41" s="196"/>
      <c r="AK41" s="527"/>
      <c r="AL41" s="511"/>
      <c r="AM41" s="511"/>
      <c r="AN41" s="511"/>
      <c r="AO41" s="511"/>
      <c r="AP41" s="511"/>
      <c r="AQ41" s="511"/>
      <c r="AR41" s="511"/>
      <c r="AS41" s="511"/>
      <c r="AZ41" s="173"/>
      <c r="BA41" s="173"/>
      <c r="BB41" s="173"/>
      <c r="BC41" s="173"/>
      <c r="BD41" s="173"/>
      <c r="BE41" s="173"/>
      <c r="BF41" s="173"/>
      <c r="BG41" s="173"/>
      <c r="BH41" s="173"/>
      <c r="BI41" s="173"/>
      <c r="BJ41" s="173"/>
      <c r="BK41" s="173"/>
      <c r="BL41" s="173"/>
      <c r="BM41" s="173"/>
      <c r="BN41" s="173"/>
      <c r="BO41" s="173"/>
      <c r="BP41" s="173"/>
      <c r="BQ41" s="173"/>
      <c r="BR41" s="173"/>
      <c r="BS41" s="173"/>
      <c r="BT41" s="173"/>
      <c r="BU41" s="173"/>
      <c r="BV41" s="173"/>
      <c r="BW41" s="173"/>
      <c r="BX41" s="173"/>
      <c r="BY41" s="173"/>
      <c r="BZ41" s="173"/>
      <c r="CA41" s="173"/>
      <c r="CB41" s="173"/>
      <c r="CC41" s="173"/>
      <c r="CD41" s="173"/>
      <c r="CE41" s="173"/>
      <c r="CF41" s="173"/>
      <c r="CG41" s="173"/>
      <c r="CH41" s="173"/>
      <c r="CI41" s="173"/>
      <c r="CJ41" s="173"/>
      <c r="CK41" s="174"/>
      <c r="CL41" s="174"/>
      <c r="CM41" s="174"/>
      <c r="CN41" s="175"/>
      <c r="CO41" s="175"/>
      <c r="CP41" s="175"/>
      <c r="CQ41" s="175"/>
      <c r="CR41" s="175"/>
      <c r="CS41" s="175"/>
    </row>
    <row r="42" spans="8:97" ht="18" customHeight="1">
      <c r="S42" s="171"/>
      <c r="AZ42" s="173"/>
      <c r="BA42" s="173"/>
      <c r="BB42" s="173"/>
      <c r="BC42" s="173"/>
      <c r="BD42" s="173"/>
      <c r="BE42" s="173"/>
      <c r="BF42" s="173"/>
      <c r="BG42" s="173"/>
      <c r="BH42" s="173"/>
      <c r="BI42" s="173"/>
      <c r="BJ42" s="173"/>
      <c r="BK42" s="173"/>
      <c r="BL42" s="173"/>
      <c r="BM42" s="173"/>
      <c r="BN42" s="173"/>
      <c r="BO42" s="173"/>
      <c r="BP42" s="173"/>
      <c r="BQ42" s="173"/>
      <c r="BR42" s="173"/>
      <c r="BS42" s="173"/>
      <c r="BT42" s="173"/>
      <c r="BU42" s="173"/>
      <c r="BV42" s="173"/>
      <c r="BW42" s="173"/>
      <c r="BX42" s="173"/>
      <c r="BY42" s="173"/>
      <c r="BZ42" s="173"/>
      <c r="CA42" s="173"/>
      <c r="CB42" s="173"/>
      <c r="CC42" s="173"/>
      <c r="CD42" s="173"/>
      <c r="CE42" s="173"/>
      <c r="CF42" s="173"/>
      <c r="CG42" s="173"/>
      <c r="CH42" s="173"/>
      <c r="CI42" s="173"/>
      <c r="CJ42" s="173"/>
      <c r="CK42" s="174"/>
      <c r="CL42" s="174"/>
      <c r="CM42" s="174"/>
      <c r="CN42" s="175"/>
      <c r="CO42" s="175"/>
      <c r="CP42" s="175"/>
      <c r="CQ42" s="175"/>
      <c r="CR42" s="175"/>
      <c r="CS42" s="175"/>
    </row>
    <row r="43" spans="8:97" ht="18" customHeight="1">
      <c r="BF43" s="216"/>
      <c r="BK43" s="216"/>
    </row>
    <row r="44" spans="8:97" ht="18" customHeight="1">
      <c r="BF44" s="216"/>
    </row>
    <row r="45" spans="8:97" ht="18" customHeight="1">
      <c r="BF45" s="216"/>
    </row>
    <row r="46" spans="8:97" ht="18" customHeight="1">
      <c r="BF46" s="216"/>
    </row>
    <row r="47" spans="8:97" ht="18" customHeight="1"/>
    <row r="48" spans="8:97" ht="18" customHeight="1"/>
    <row r="49" s="132" customFormat="1" ht="18" customHeight="1"/>
    <row r="50" s="132" customFormat="1" ht="18" customHeight="1"/>
    <row r="51" s="132" customFormat="1" ht="18" customHeight="1"/>
    <row r="52" s="132" customFormat="1" ht="18" customHeight="1"/>
    <row r="53" s="132" customFormat="1" ht="18" customHeight="1"/>
    <row r="54" s="132" customFormat="1" ht="18" customHeight="1"/>
    <row r="55" s="132" customFormat="1" ht="18" customHeight="1"/>
    <row r="56" s="132" customFormat="1" ht="18" customHeight="1"/>
    <row r="57" s="132" customFormat="1" ht="18" customHeight="1"/>
    <row r="58" s="132" customFormat="1" ht="18" customHeight="1"/>
    <row r="59" s="132" customFormat="1" ht="18" customHeight="1"/>
    <row r="60" s="132" customFormat="1" ht="18" customHeight="1"/>
    <row r="61" s="132" customFormat="1" ht="18" customHeight="1"/>
    <row r="62" s="132" customFormat="1" ht="18" customHeight="1"/>
    <row r="63" s="132" customFormat="1" ht="18" customHeight="1"/>
    <row r="64" s="132" customFormat="1" ht="18" customHeight="1"/>
    <row r="65" s="132" customFormat="1" ht="18" customHeight="1"/>
    <row r="66" s="132" customFormat="1" ht="18" customHeight="1"/>
    <row r="67" s="132" customFormat="1" ht="18" customHeight="1"/>
    <row r="68" s="132" customFormat="1" ht="18" customHeight="1"/>
    <row r="69" s="132" customFormat="1" ht="18" customHeight="1"/>
    <row r="70" s="132" customFormat="1" ht="18" customHeight="1"/>
    <row r="71" s="132" customFormat="1" ht="18" customHeight="1"/>
    <row r="72" s="132" customFormat="1" ht="18" customHeight="1"/>
    <row r="73" s="132" customFormat="1" ht="18" customHeight="1"/>
    <row r="74" s="132" customFormat="1" ht="18" customHeight="1"/>
    <row r="75" s="132" customFormat="1" ht="18" customHeight="1"/>
    <row r="76" s="132" customFormat="1" ht="18" customHeight="1"/>
    <row r="77" s="132" customFormat="1" ht="18" customHeight="1"/>
    <row r="78" s="132" customFormat="1" ht="18" customHeight="1"/>
    <row r="79" s="132" customFormat="1" ht="18" customHeight="1"/>
    <row r="80" s="132" customFormat="1" ht="18" customHeight="1"/>
    <row r="81" s="132" customFormat="1" ht="18" customHeight="1"/>
    <row r="82" s="132" customFormat="1" ht="18" customHeight="1"/>
    <row r="83" s="132" customFormat="1" ht="18" customHeight="1"/>
    <row r="84" s="132" customFormat="1" ht="18" customHeight="1"/>
    <row r="85" s="132" customFormat="1" ht="18" customHeight="1"/>
    <row r="86" s="132" customFormat="1" ht="18" customHeight="1"/>
    <row r="87" s="132" customFormat="1" ht="18" customHeight="1"/>
    <row r="88" s="132" customFormat="1" ht="18" customHeight="1"/>
    <row r="89" s="132" customFormat="1" ht="18" customHeight="1"/>
    <row r="90" s="132" customFormat="1" ht="18" customHeight="1"/>
    <row r="91" s="132" customFormat="1" ht="18" customHeight="1"/>
    <row r="92" s="132" customFormat="1" ht="18" customHeight="1"/>
    <row r="93" s="132" customFormat="1" ht="18" customHeight="1"/>
    <row r="94" s="132" customFormat="1" ht="18" customHeight="1"/>
    <row r="95" s="132" customFormat="1" ht="18" customHeight="1"/>
    <row r="96" s="132" customFormat="1" ht="18" customHeight="1"/>
    <row r="97" s="132" customFormat="1" ht="18" customHeight="1"/>
    <row r="98" s="132" customFormat="1" ht="18" customHeight="1"/>
    <row r="99" s="132" customFormat="1" ht="18" customHeight="1"/>
    <row r="100" s="132" customFormat="1" ht="18" customHeight="1"/>
    <row r="101" s="132" customFormat="1" ht="18" customHeight="1"/>
    <row r="102" s="132" customFormat="1" ht="18" customHeight="1"/>
    <row r="103" s="132" customFormat="1" ht="18" customHeight="1"/>
    <row r="104" s="132" customFormat="1" ht="18" customHeight="1"/>
    <row r="105" s="132" customFormat="1" ht="18" customHeight="1"/>
    <row r="106" s="132" customFormat="1" ht="18" customHeight="1"/>
    <row r="107" s="132" customFormat="1" ht="18" customHeight="1"/>
    <row r="108" s="132" customFormat="1" ht="18" customHeight="1"/>
    <row r="109" s="132" customFormat="1" ht="18" customHeight="1"/>
    <row r="110" s="132" customFormat="1" ht="18" customHeight="1"/>
  </sheetData>
  <sheetProtection algorithmName="SHA-512" hashValue="heXYtboyStdVamv63T36Qv1hCYtu1S0B0wrgYB291M/kZgpoAzRlgMw1kt3UlTVhgjsOyyPU8CU215fUj0nEYw==" saltValue="vqsbaHjUAki/OOc0sxcm4Q==" spinCount="100000" sheet="1" objects="1" scenarios="1"/>
  <mergeCells count="75">
    <mergeCell ref="C26:AG26"/>
    <mergeCell ref="AH26:AL26"/>
    <mergeCell ref="AM26:AQ26"/>
    <mergeCell ref="AR26:AV26"/>
    <mergeCell ref="C27:AG27"/>
    <mergeCell ref="AH27:AL27"/>
    <mergeCell ref="AM27:AQ27"/>
    <mergeCell ref="AR27:AV27"/>
    <mergeCell ref="C24:AG24"/>
    <mergeCell ref="AH24:AL24"/>
    <mergeCell ref="AM24:AQ24"/>
    <mergeCell ref="AR24:AV24"/>
    <mergeCell ref="C25:AG25"/>
    <mergeCell ref="AH25:AL25"/>
    <mergeCell ref="AM25:AQ25"/>
    <mergeCell ref="AR25:AV25"/>
    <mergeCell ref="AZ2:CB3"/>
    <mergeCell ref="AZ37:BQ37"/>
    <mergeCell ref="AH33:AQ33"/>
    <mergeCell ref="AR33:AV33"/>
    <mergeCell ref="AH35:AQ35"/>
    <mergeCell ref="AR35:AV35"/>
    <mergeCell ref="BA35:BO35"/>
    <mergeCell ref="AZ36:BQ36"/>
    <mergeCell ref="AH32:AL32"/>
    <mergeCell ref="AM32:AQ32"/>
    <mergeCell ref="AR32:AV32"/>
    <mergeCell ref="AR21:AV21"/>
    <mergeCell ref="BA34:BO34"/>
    <mergeCell ref="AA12:AV12"/>
    <mergeCell ref="AA13:AV13"/>
    <mergeCell ref="C23:AG23"/>
    <mergeCell ref="AK41:AS41"/>
    <mergeCell ref="AL1:AO1"/>
    <mergeCell ref="AR29:AV29"/>
    <mergeCell ref="C31:AG31"/>
    <mergeCell ref="AH31:AL31"/>
    <mergeCell ref="AM31:AQ31"/>
    <mergeCell ref="AR31:AV31"/>
    <mergeCell ref="C30:AG30"/>
    <mergeCell ref="AH30:AL30"/>
    <mergeCell ref="AM30:AQ30"/>
    <mergeCell ref="AR30:AV30"/>
    <mergeCell ref="C22:AG22"/>
    <mergeCell ref="AH22:AL22"/>
    <mergeCell ref="AM22:AQ22"/>
    <mergeCell ref="AR22:AV22"/>
    <mergeCell ref="AH29:AL29"/>
    <mergeCell ref="H37:N37"/>
    <mergeCell ref="O37:AJ37"/>
    <mergeCell ref="C32:AG32"/>
    <mergeCell ref="O38:AE38"/>
    <mergeCell ref="AF38:AI38"/>
    <mergeCell ref="AH23:AL23"/>
    <mergeCell ref="AM23:AQ23"/>
    <mergeCell ref="AR23:AV23"/>
    <mergeCell ref="AH34:AQ34"/>
    <mergeCell ref="AR34:AV34"/>
    <mergeCell ref="C28:AG28"/>
    <mergeCell ref="AH28:AL28"/>
    <mergeCell ref="AM28:AQ28"/>
    <mergeCell ref="AR28:AV28"/>
    <mergeCell ref="C29:AG29"/>
    <mergeCell ref="AM29:AQ29"/>
    <mergeCell ref="AP1:AX1"/>
    <mergeCell ref="AR3:AT3"/>
    <mergeCell ref="A4:AX6"/>
    <mergeCell ref="C8:U10"/>
    <mergeCell ref="V9:X10"/>
    <mergeCell ref="AI2:AX2"/>
    <mergeCell ref="C17:AL17"/>
    <mergeCell ref="A19:AX19"/>
    <mergeCell ref="C21:AG21"/>
    <mergeCell ref="AH21:AL21"/>
    <mergeCell ref="AM21:AQ21"/>
  </mergeCells>
  <phoneticPr fontId="12"/>
  <dataValidations count="1">
    <dataValidation type="list" allowBlank="1" showInputMessage="1" showErrorMessage="1" sqref="WWD983051:WWG983051 JR10:JU10 TN10:TQ10 ADJ10:ADM10 ANF10:ANI10 AXB10:AXE10 BGX10:BHA10 BQT10:BQW10 CAP10:CAS10 CKL10:CKO10 CUH10:CUK10 DED10:DEG10 DNZ10:DOC10 DXV10:DXY10 EHR10:EHU10 ERN10:ERQ10 FBJ10:FBM10 FLF10:FLI10 FVB10:FVE10 GEX10:GFA10 GOT10:GOW10 GYP10:GYS10 HIL10:HIO10 HSH10:HSK10 ICD10:ICG10 ILZ10:IMC10 IVV10:IVY10 JFR10:JFU10 JPN10:JPQ10 JZJ10:JZM10 KJF10:KJI10 KTB10:KTE10 LCX10:LDA10 LMT10:LMW10 LWP10:LWS10 MGL10:MGO10 MQH10:MQK10 NAD10:NAG10 NJZ10:NKC10 NTV10:NTY10 ODR10:ODU10 ONN10:ONQ10 OXJ10:OXM10 PHF10:PHI10 PRB10:PRE10 QAX10:QBA10 QKT10:QKW10 QUP10:QUS10 REL10:REO10 ROH10:ROK10 RYD10:RYG10 SHZ10:SIC10 SRV10:SRY10 TBR10:TBU10 TLN10:TLQ10 TVJ10:TVM10 UFF10:UFI10 UPB10:UPE10 UYX10:UZA10 VIT10:VIW10 VSP10:VSS10 WCL10:WCO10 WMH10:WMK10 WWD10:WWG10 V65547:Y65547 JR65547:JU65547 TN65547:TQ65547 ADJ65547:ADM65547 ANF65547:ANI65547 AXB65547:AXE65547 BGX65547:BHA65547 BQT65547:BQW65547 CAP65547:CAS65547 CKL65547:CKO65547 CUH65547:CUK65547 DED65547:DEG65547 DNZ65547:DOC65547 DXV65547:DXY65547 EHR65547:EHU65547 ERN65547:ERQ65547 FBJ65547:FBM65547 FLF65547:FLI65547 FVB65547:FVE65547 GEX65547:GFA65547 GOT65547:GOW65547 GYP65547:GYS65547 HIL65547:HIO65547 HSH65547:HSK65547 ICD65547:ICG65547 ILZ65547:IMC65547 IVV65547:IVY65547 JFR65547:JFU65547 JPN65547:JPQ65547 JZJ65547:JZM65547 KJF65547:KJI65547 KTB65547:KTE65547 LCX65547:LDA65547 LMT65547:LMW65547 LWP65547:LWS65547 MGL65547:MGO65547 MQH65547:MQK65547 NAD65547:NAG65547 NJZ65547:NKC65547 NTV65547:NTY65547 ODR65547:ODU65547 ONN65547:ONQ65547 OXJ65547:OXM65547 PHF65547:PHI65547 PRB65547:PRE65547 QAX65547:QBA65547 QKT65547:QKW65547 QUP65547:QUS65547 REL65547:REO65547 ROH65547:ROK65547 RYD65547:RYG65547 SHZ65547:SIC65547 SRV65547:SRY65547 TBR65547:TBU65547 TLN65547:TLQ65547 TVJ65547:TVM65547 UFF65547:UFI65547 UPB65547:UPE65547 UYX65547:UZA65547 VIT65547:VIW65547 VSP65547:VSS65547 WCL65547:WCO65547 WMH65547:WMK65547 WWD65547:WWG65547 V131083:Y131083 JR131083:JU131083 TN131083:TQ131083 ADJ131083:ADM131083 ANF131083:ANI131083 AXB131083:AXE131083 BGX131083:BHA131083 BQT131083:BQW131083 CAP131083:CAS131083 CKL131083:CKO131083 CUH131083:CUK131083 DED131083:DEG131083 DNZ131083:DOC131083 DXV131083:DXY131083 EHR131083:EHU131083 ERN131083:ERQ131083 FBJ131083:FBM131083 FLF131083:FLI131083 FVB131083:FVE131083 GEX131083:GFA131083 GOT131083:GOW131083 GYP131083:GYS131083 HIL131083:HIO131083 HSH131083:HSK131083 ICD131083:ICG131083 ILZ131083:IMC131083 IVV131083:IVY131083 JFR131083:JFU131083 JPN131083:JPQ131083 JZJ131083:JZM131083 KJF131083:KJI131083 KTB131083:KTE131083 LCX131083:LDA131083 LMT131083:LMW131083 LWP131083:LWS131083 MGL131083:MGO131083 MQH131083:MQK131083 NAD131083:NAG131083 NJZ131083:NKC131083 NTV131083:NTY131083 ODR131083:ODU131083 ONN131083:ONQ131083 OXJ131083:OXM131083 PHF131083:PHI131083 PRB131083:PRE131083 QAX131083:QBA131083 QKT131083:QKW131083 QUP131083:QUS131083 REL131083:REO131083 ROH131083:ROK131083 RYD131083:RYG131083 SHZ131083:SIC131083 SRV131083:SRY131083 TBR131083:TBU131083 TLN131083:TLQ131083 TVJ131083:TVM131083 UFF131083:UFI131083 UPB131083:UPE131083 UYX131083:UZA131083 VIT131083:VIW131083 VSP131083:VSS131083 WCL131083:WCO131083 WMH131083:WMK131083 WWD131083:WWG131083 V196619:Y196619 JR196619:JU196619 TN196619:TQ196619 ADJ196619:ADM196619 ANF196619:ANI196619 AXB196619:AXE196619 BGX196619:BHA196619 BQT196619:BQW196619 CAP196619:CAS196619 CKL196619:CKO196619 CUH196619:CUK196619 DED196619:DEG196619 DNZ196619:DOC196619 DXV196619:DXY196619 EHR196619:EHU196619 ERN196619:ERQ196619 FBJ196619:FBM196619 FLF196619:FLI196619 FVB196619:FVE196619 GEX196619:GFA196619 GOT196619:GOW196619 GYP196619:GYS196619 HIL196619:HIO196619 HSH196619:HSK196619 ICD196619:ICG196619 ILZ196619:IMC196619 IVV196619:IVY196619 JFR196619:JFU196619 JPN196619:JPQ196619 JZJ196619:JZM196619 KJF196619:KJI196619 KTB196619:KTE196619 LCX196619:LDA196619 LMT196619:LMW196619 LWP196619:LWS196619 MGL196619:MGO196619 MQH196619:MQK196619 NAD196619:NAG196619 NJZ196619:NKC196619 NTV196619:NTY196619 ODR196619:ODU196619 ONN196619:ONQ196619 OXJ196619:OXM196619 PHF196619:PHI196619 PRB196619:PRE196619 QAX196619:QBA196619 QKT196619:QKW196619 QUP196619:QUS196619 REL196619:REO196619 ROH196619:ROK196619 RYD196619:RYG196619 SHZ196619:SIC196619 SRV196619:SRY196619 TBR196619:TBU196619 TLN196619:TLQ196619 TVJ196619:TVM196619 UFF196619:UFI196619 UPB196619:UPE196619 UYX196619:UZA196619 VIT196619:VIW196619 VSP196619:VSS196619 WCL196619:WCO196619 WMH196619:WMK196619 WWD196619:WWG196619 V262155:Y262155 JR262155:JU262155 TN262155:TQ262155 ADJ262155:ADM262155 ANF262155:ANI262155 AXB262155:AXE262155 BGX262155:BHA262155 BQT262155:BQW262155 CAP262155:CAS262155 CKL262155:CKO262155 CUH262155:CUK262155 DED262155:DEG262155 DNZ262155:DOC262155 DXV262155:DXY262155 EHR262155:EHU262155 ERN262155:ERQ262155 FBJ262155:FBM262155 FLF262155:FLI262155 FVB262155:FVE262155 GEX262155:GFA262155 GOT262155:GOW262155 GYP262155:GYS262155 HIL262155:HIO262155 HSH262155:HSK262155 ICD262155:ICG262155 ILZ262155:IMC262155 IVV262155:IVY262155 JFR262155:JFU262155 JPN262155:JPQ262155 JZJ262155:JZM262155 KJF262155:KJI262155 KTB262155:KTE262155 LCX262155:LDA262155 LMT262155:LMW262155 LWP262155:LWS262155 MGL262155:MGO262155 MQH262155:MQK262155 NAD262155:NAG262155 NJZ262155:NKC262155 NTV262155:NTY262155 ODR262155:ODU262155 ONN262155:ONQ262155 OXJ262155:OXM262155 PHF262155:PHI262155 PRB262155:PRE262155 QAX262155:QBA262155 QKT262155:QKW262155 QUP262155:QUS262155 REL262155:REO262155 ROH262155:ROK262155 RYD262155:RYG262155 SHZ262155:SIC262155 SRV262155:SRY262155 TBR262155:TBU262155 TLN262155:TLQ262155 TVJ262155:TVM262155 UFF262155:UFI262155 UPB262155:UPE262155 UYX262155:UZA262155 VIT262155:VIW262155 VSP262155:VSS262155 WCL262155:WCO262155 WMH262155:WMK262155 WWD262155:WWG262155 V327691:Y327691 JR327691:JU327691 TN327691:TQ327691 ADJ327691:ADM327691 ANF327691:ANI327691 AXB327691:AXE327691 BGX327691:BHA327691 BQT327691:BQW327691 CAP327691:CAS327691 CKL327691:CKO327691 CUH327691:CUK327691 DED327691:DEG327691 DNZ327691:DOC327691 DXV327691:DXY327691 EHR327691:EHU327691 ERN327691:ERQ327691 FBJ327691:FBM327691 FLF327691:FLI327691 FVB327691:FVE327691 GEX327691:GFA327691 GOT327691:GOW327691 GYP327691:GYS327691 HIL327691:HIO327691 HSH327691:HSK327691 ICD327691:ICG327691 ILZ327691:IMC327691 IVV327691:IVY327691 JFR327691:JFU327691 JPN327691:JPQ327691 JZJ327691:JZM327691 KJF327691:KJI327691 KTB327691:KTE327691 LCX327691:LDA327691 LMT327691:LMW327691 LWP327691:LWS327691 MGL327691:MGO327691 MQH327691:MQK327691 NAD327691:NAG327691 NJZ327691:NKC327691 NTV327691:NTY327691 ODR327691:ODU327691 ONN327691:ONQ327691 OXJ327691:OXM327691 PHF327691:PHI327691 PRB327691:PRE327691 QAX327691:QBA327691 QKT327691:QKW327691 QUP327691:QUS327691 REL327691:REO327691 ROH327691:ROK327691 RYD327691:RYG327691 SHZ327691:SIC327691 SRV327691:SRY327691 TBR327691:TBU327691 TLN327691:TLQ327691 TVJ327691:TVM327691 UFF327691:UFI327691 UPB327691:UPE327691 UYX327691:UZA327691 VIT327691:VIW327691 VSP327691:VSS327691 WCL327691:WCO327691 WMH327691:WMK327691 WWD327691:WWG327691 V393227:Y393227 JR393227:JU393227 TN393227:TQ393227 ADJ393227:ADM393227 ANF393227:ANI393227 AXB393227:AXE393227 BGX393227:BHA393227 BQT393227:BQW393227 CAP393227:CAS393227 CKL393227:CKO393227 CUH393227:CUK393227 DED393227:DEG393227 DNZ393227:DOC393227 DXV393227:DXY393227 EHR393227:EHU393227 ERN393227:ERQ393227 FBJ393227:FBM393227 FLF393227:FLI393227 FVB393227:FVE393227 GEX393227:GFA393227 GOT393227:GOW393227 GYP393227:GYS393227 HIL393227:HIO393227 HSH393227:HSK393227 ICD393227:ICG393227 ILZ393227:IMC393227 IVV393227:IVY393227 JFR393227:JFU393227 JPN393227:JPQ393227 JZJ393227:JZM393227 KJF393227:KJI393227 KTB393227:KTE393227 LCX393227:LDA393227 LMT393227:LMW393227 LWP393227:LWS393227 MGL393227:MGO393227 MQH393227:MQK393227 NAD393227:NAG393227 NJZ393227:NKC393227 NTV393227:NTY393227 ODR393227:ODU393227 ONN393227:ONQ393227 OXJ393227:OXM393227 PHF393227:PHI393227 PRB393227:PRE393227 QAX393227:QBA393227 QKT393227:QKW393227 QUP393227:QUS393227 REL393227:REO393227 ROH393227:ROK393227 RYD393227:RYG393227 SHZ393227:SIC393227 SRV393227:SRY393227 TBR393227:TBU393227 TLN393227:TLQ393227 TVJ393227:TVM393227 UFF393227:UFI393227 UPB393227:UPE393227 UYX393227:UZA393227 VIT393227:VIW393227 VSP393227:VSS393227 WCL393227:WCO393227 WMH393227:WMK393227 WWD393227:WWG393227 V458763:Y458763 JR458763:JU458763 TN458763:TQ458763 ADJ458763:ADM458763 ANF458763:ANI458763 AXB458763:AXE458763 BGX458763:BHA458763 BQT458763:BQW458763 CAP458763:CAS458763 CKL458763:CKO458763 CUH458763:CUK458763 DED458763:DEG458763 DNZ458763:DOC458763 DXV458763:DXY458763 EHR458763:EHU458763 ERN458763:ERQ458763 FBJ458763:FBM458763 FLF458763:FLI458763 FVB458763:FVE458763 GEX458763:GFA458763 GOT458763:GOW458763 GYP458763:GYS458763 HIL458763:HIO458763 HSH458763:HSK458763 ICD458763:ICG458763 ILZ458763:IMC458763 IVV458763:IVY458763 JFR458763:JFU458763 JPN458763:JPQ458763 JZJ458763:JZM458763 KJF458763:KJI458763 KTB458763:KTE458763 LCX458763:LDA458763 LMT458763:LMW458763 LWP458763:LWS458763 MGL458763:MGO458763 MQH458763:MQK458763 NAD458763:NAG458763 NJZ458763:NKC458763 NTV458763:NTY458763 ODR458763:ODU458763 ONN458763:ONQ458763 OXJ458763:OXM458763 PHF458763:PHI458763 PRB458763:PRE458763 QAX458763:QBA458763 QKT458763:QKW458763 QUP458763:QUS458763 REL458763:REO458763 ROH458763:ROK458763 RYD458763:RYG458763 SHZ458763:SIC458763 SRV458763:SRY458763 TBR458763:TBU458763 TLN458763:TLQ458763 TVJ458763:TVM458763 UFF458763:UFI458763 UPB458763:UPE458763 UYX458763:UZA458763 VIT458763:VIW458763 VSP458763:VSS458763 WCL458763:WCO458763 WMH458763:WMK458763 WWD458763:WWG458763 V524299:Y524299 JR524299:JU524299 TN524299:TQ524299 ADJ524299:ADM524299 ANF524299:ANI524299 AXB524299:AXE524299 BGX524299:BHA524299 BQT524299:BQW524299 CAP524299:CAS524299 CKL524299:CKO524299 CUH524299:CUK524299 DED524299:DEG524299 DNZ524299:DOC524299 DXV524299:DXY524299 EHR524299:EHU524299 ERN524299:ERQ524299 FBJ524299:FBM524299 FLF524299:FLI524299 FVB524299:FVE524299 GEX524299:GFA524299 GOT524299:GOW524299 GYP524299:GYS524299 HIL524299:HIO524299 HSH524299:HSK524299 ICD524299:ICG524299 ILZ524299:IMC524299 IVV524299:IVY524299 JFR524299:JFU524299 JPN524299:JPQ524299 JZJ524299:JZM524299 KJF524299:KJI524299 KTB524299:KTE524299 LCX524299:LDA524299 LMT524299:LMW524299 LWP524299:LWS524299 MGL524299:MGO524299 MQH524299:MQK524299 NAD524299:NAG524299 NJZ524299:NKC524299 NTV524299:NTY524299 ODR524299:ODU524299 ONN524299:ONQ524299 OXJ524299:OXM524299 PHF524299:PHI524299 PRB524299:PRE524299 QAX524299:QBA524299 QKT524299:QKW524299 QUP524299:QUS524299 REL524299:REO524299 ROH524299:ROK524299 RYD524299:RYG524299 SHZ524299:SIC524299 SRV524299:SRY524299 TBR524299:TBU524299 TLN524299:TLQ524299 TVJ524299:TVM524299 UFF524299:UFI524299 UPB524299:UPE524299 UYX524299:UZA524299 VIT524299:VIW524299 VSP524299:VSS524299 WCL524299:WCO524299 WMH524299:WMK524299 WWD524299:WWG524299 V589835:Y589835 JR589835:JU589835 TN589835:TQ589835 ADJ589835:ADM589835 ANF589835:ANI589835 AXB589835:AXE589835 BGX589835:BHA589835 BQT589835:BQW589835 CAP589835:CAS589835 CKL589835:CKO589835 CUH589835:CUK589835 DED589835:DEG589835 DNZ589835:DOC589835 DXV589835:DXY589835 EHR589835:EHU589835 ERN589835:ERQ589835 FBJ589835:FBM589835 FLF589835:FLI589835 FVB589835:FVE589835 GEX589835:GFA589835 GOT589835:GOW589835 GYP589835:GYS589835 HIL589835:HIO589835 HSH589835:HSK589835 ICD589835:ICG589835 ILZ589835:IMC589835 IVV589835:IVY589835 JFR589835:JFU589835 JPN589835:JPQ589835 JZJ589835:JZM589835 KJF589835:KJI589835 KTB589835:KTE589835 LCX589835:LDA589835 LMT589835:LMW589835 LWP589835:LWS589835 MGL589835:MGO589835 MQH589835:MQK589835 NAD589835:NAG589835 NJZ589835:NKC589835 NTV589835:NTY589835 ODR589835:ODU589835 ONN589835:ONQ589835 OXJ589835:OXM589835 PHF589835:PHI589835 PRB589835:PRE589835 QAX589835:QBA589835 QKT589835:QKW589835 QUP589835:QUS589835 REL589835:REO589835 ROH589835:ROK589835 RYD589835:RYG589835 SHZ589835:SIC589835 SRV589835:SRY589835 TBR589835:TBU589835 TLN589835:TLQ589835 TVJ589835:TVM589835 UFF589835:UFI589835 UPB589835:UPE589835 UYX589835:UZA589835 VIT589835:VIW589835 VSP589835:VSS589835 WCL589835:WCO589835 WMH589835:WMK589835 WWD589835:WWG589835 V655371:Y655371 JR655371:JU655371 TN655371:TQ655371 ADJ655371:ADM655371 ANF655371:ANI655371 AXB655371:AXE655371 BGX655371:BHA655371 BQT655371:BQW655371 CAP655371:CAS655371 CKL655371:CKO655371 CUH655371:CUK655371 DED655371:DEG655371 DNZ655371:DOC655371 DXV655371:DXY655371 EHR655371:EHU655371 ERN655371:ERQ655371 FBJ655371:FBM655371 FLF655371:FLI655371 FVB655371:FVE655371 GEX655371:GFA655371 GOT655371:GOW655371 GYP655371:GYS655371 HIL655371:HIO655371 HSH655371:HSK655371 ICD655371:ICG655371 ILZ655371:IMC655371 IVV655371:IVY655371 JFR655371:JFU655371 JPN655371:JPQ655371 JZJ655371:JZM655371 KJF655371:KJI655371 KTB655371:KTE655371 LCX655371:LDA655371 LMT655371:LMW655371 LWP655371:LWS655371 MGL655371:MGO655371 MQH655371:MQK655371 NAD655371:NAG655371 NJZ655371:NKC655371 NTV655371:NTY655371 ODR655371:ODU655371 ONN655371:ONQ655371 OXJ655371:OXM655371 PHF655371:PHI655371 PRB655371:PRE655371 QAX655371:QBA655371 QKT655371:QKW655371 QUP655371:QUS655371 REL655371:REO655371 ROH655371:ROK655371 RYD655371:RYG655371 SHZ655371:SIC655371 SRV655371:SRY655371 TBR655371:TBU655371 TLN655371:TLQ655371 TVJ655371:TVM655371 UFF655371:UFI655371 UPB655371:UPE655371 UYX655371:UZA655371 VIT655371:VIW655371 VSP655371:VSS655371 WCL655371:WCO655371 WMH655371:WMK655371 WWD655371:WWG655371 V720907:Y720907 JR720907:JU720907 TN720907:TQ720907 ADJ720907:ADM720907 ANF720907:ANI720907 AXB720907:AXE720907 BGX720907:BHA720907 BQT720907:BQW720907 CAP720907:CAS720907 CKL720907:CKO720907 CUH720907:CUK720907 DED720907:DEG720907 DNZ720907:DOC720907 DXV720907:DXY720907 EHR720907:EHU720907 ERN720907:ERQ720907 FBJ720907:FBM720907 FLF720907:FLI720907 FVB720907:FVE720907 GEX720907:GFA720907 GOT720907:GOW720907 GYP720907:GYS720907 HIL720907:HIO720907 HSH720907:HSK720907 ICD720907:ICG720907 ILZ720907:IMC720907 IVV720907:IVY720907 JFR720907:JFU720907 JPN720907:JPQ720907 JZJ720907:JZM720907 KJF720907:KJI720907 KTB720907:KTE720907 LCX720907:LDA720907 LMT720907:LMW720907 LWP720907:LWS720907 MGL720907:MGO720907 MQH720907:MQK720907 NAD720907:NAG720907 NJZ720907:NKC720907 NTV720907:NTY720907 ODR720907:ODU720907 ONN720907:ONQ720907 OXJ720907:OXM720907 PHF720907:PHI720907 PRB720907:PRE720907 QAX720907:QBA720907 QKT720907:QKW720907 QUP720907:QUS720907 REL720907:REO720907 ROH720907:ROK720907 RYD720907:RYG720907 SHZ720907:SIC720907 SRV720907:SRY720907 TBR720907:TBU720907 TLN720907:TLQ720907 TVJ720907:TVM720907 UFF720907:UFI720907 UPB720907:UPE720907 UYX720907:UZA720907 VIT720907:VIW720907 VSP720907:VSS720907 WCL720907:WCO720907 WMH720907:WMK720907 WWD720907:WWG720907 V786443:Y786443 JR786443:JU786443 TN786443:TQ786443 ADJ786443:ADM786443 ANF786443:ANI786443 AXB786443:AXE786443 BGX786443:BHA786443 BQT786443:BQW786443 CAP786443:CAS786443 CKL786443:CKO786443 CUH786443:CUK786443 DED786443:DEG786443 DNZ786443:DOC786443 DXV786443:DXY786443 EHR786443:EHU786443 ERN786443:ERQ786443 FBJ786443:FBM786443 FLF786443:FLI786443 FVB786443:FVE786443 GEX786443:GFA786443 GOT786443:GOW786443 GYP786443:GYS786443 HIL786443:HIO786443 HSH786443:HSK786443 ICD786443:ICG786443 ILZ786443:IMC786443 IVV786443:IVY786443 JFR786443:JFU786443 JPN786443:JPQ786443 JZJ786443:JZM786443 KJF786443:KJI786443 KTB786443:KTE786443 LCX786443:LDA786443 LMT786443:LMW786443 LWP786443:LWS786443 MGL786443:MGO786443 MQH786443:MQK786443 NAD786443:NAG786443 NJZ786443:NKC786443 NTV786443:NTY786443 ODR786443:ODU786443 ONN786443:ONQ786443 OXJ786443:OXM786443 PHF786443:PHI786443 PRB786443:PRE786443 QAX786443:QBA786443 QKT786443:QKW786443 QUP786443:QUS786443 REL786443:REO786443 ROH786443:ROK786443 RYD786443:RYG786443 SHZ786443:SIC786443 SRV786443:SRY786443 TBR786443:TBU786443 TLN786443:TLQ786443 TVJ786443:TVM786443 UFF786443:UFI786443 UPB786443:UPE786443 UYX786443:UZA786443 VIT786443:VIW786443 VSP786443:VSS786443 WCL786443:WCO786443 WMH786443:WMK786443 WWD786443:WWG786443 V851979:Y851979 JR851979:JU851979 TN851979:TQ851979 ADJ851979:ADM851979 ANF851979:ANI851979 AXB851979:AXE851979 BGX851979:BHA851979 BQT851979:BQW851979 CAP851979:CAS851979 CKL851979:CKO851979 CUH851979:CUK851979 DED851979:DEG851979 DNZ851979:DOC851979 DXV851979:DXY851979 EHR851979:EHU851979 ERN851979:ERQ851979 FBJ851979:FBM851979 FLF851979:FLI851979 FVB851979:FVE851979 GEX851979:GFA851979 GOT851979:GOW851979 GYP851979:GYS851979 HIL851979:HIO851979 HSH851979:HSK851979 ICD851979:ICG851979 ILZ851979:IMC851979 IVV851979:IVY851979 JFR851979:JFU851979 JPN851979:JPQ851979 JZJ851979:JZM851979 KJF851979:KJI851979 KTB851979:KTE851979 LCX851979:LDA851979 LMT851979:LMW851979 LWP851979:LWS851979 MGL851979:MGO851979 MQH851979:MQK851979 NAD851979:NAG851979 NJZ851979:NKC851979 NTV851979:NTY851979 ODR851979:ODU851979 ONN851979:ONQ851979 OXJ851979:OXM851979 PHF851979:PHI851979 PRB851979:PRE851979 QAX851979:QBA851979 QKT851979:QKW851979 QUP851979:QUS851979 REL851979:REO851979 ROH851979:ROK851979 RYD851979:RYG851979 SHZ851979:SIC851979 SRV851979:SRY851979 TBR851979:TBU851979 TLN851979:TLQ851979 TVJ851979:TVM851979 UFF851979:UFI851979 UPB851979:UPE851979 UYX851979:UZA851979 VIT851979:VIW851979 VSP851979:VSS851979 WCL851979:WCO851979 WMH851979:WMK851979 WWD851979:WWG851979 V917515:Y917515 JR917515:JU917515 TN917515:TQ917515 ADJ917515:ADM917515 ANF917515:ANI917515 AXB917515:AXE917515 BGX917515:BHA917515 BQT917515:BQW917515 CAP917515:CAS917515 CKL917515:CKO917515 CUH917515:CUK917515 DED917515:DEG917515 DNZ917515:DOC917515 DXV917515:DXY917515 EHR917515:EHU917515 ERN917515:ERQ917515 FBJ917515:FBM917515 FLF917515:FLI917515 FVB917515:FVE917515 GEX917515:GFA917515 GOT917515:GOW917515 GYP917515:GYS917515 HIL917515:HIO917515 HSH917515:HSK917515 ICD917515:ICG917515 ILZ917515:IMC917515 IVV917515:IVY917515 JFR917515:JFU917515 JPN917515:JPQ917515 JZJ917515:JZM917515 KJF917515:KJI917515 KTB917515:KTE917515 LCX917515:LDA917515 LMT917515:LMW917515 LWP917515:LWS917515 MGL917515:MGO917515 MQH917515:MQK917515 NAD917515:NAG917515 NJZ917515:NKC917515 NTV917515:NTY917515 ODR917515:ODU917515 ONN917515:ONQ917515 OXJ917515:OXM917515 PHF917515:PHI917515 PRB917515:PRE917515 QAX917515:QBA917515 QKT917515:QKW917515 QUP917515:QUS917515 REL917515:REO917515 ROH917515:ROK917515 RYD917515:RYG917515 SHZ917515:SIC917515 SRV917515:SRY917515 TBR917515:TBU917515 TLN917515:TLQ917515 TVJ917515:TVM917515 UFF917515:UFI917515 UPB917515:UPE917515 UYX917515:UZA917515 VIT917515:VIW917515 VSP917515:VSS917515 WCL917515:WCO917515 WMH917515:WMK917515 WWD917515:WWG917515 V983051:Y983051 JR983051:JU983051 TN983051:TQ983051 ADJ983051:ADM983051 ANF983051:ANI983051 AXB983051:AXE983051 BGX983051:BHA983051 BQT983051:BQW983051 CAP983051:CAS983051 CKL983051:CKO983051 CUH983051:CUK983051 DED983051:DEG983051 DNZ983051:DOC983051 DXV983051:DXY983051 EHR983051:EHU983051 ERN983051:ERQ983051 FBJ983051:FBM983051 FLF983051:FLI983051 FVB983051:FVE983051 GEX983051:GFA983051 GOT983051:GOW983051 GYP983051:GYS983051 HIL983051:HIO983051 HSH983051:HSK983051 ICD983051:ICG983051 ILZ983051:IMC983051 IVV983051:IVY983051 JFR983051:JFU983051 JPN983051:JPQ983051 JZJ983051:JZM983051 KJF983051:KJI983051 KTB983051:KTE983051 LCX983051:LDA983051 LMT983051:LMW983051 LWP983051:LWS983051 MGL983051:MGO983051 MQH983051:MQK983051 NAD983051:NAG983051 NJZ983051:NKC983051 NTV983051:NTY983051 ODR983051:ODU983051 ONN983051:ONQ983051 OXJ983051:OXM983051 PHF983051:PHI983051 PRB983051:PRE983051 QAX983051:QBA983051 QKT983051:QKW983051 QUP983051:QUS983051 REL983051:REO983051 ROH983051:ROK983051 RYD983051:RYG983051 SHZ983051:SIC983051 SRV983051:SRY983051 TBR983051:TBU983051 TLN983051:TLQ983051 TVJ983051:TVM983051 UFF983051:UFI983051 UPB983051:UPE983051 UYX983051:UZA983051 VIT983051:VIW983051 VSP983051:VSS983051 WCL983051:WCO983051 WMH983051:WMK983051 Y10" xr:uid="{108850F7-D812-4D18-92D5-69556D60A0E1}">
      <formula1>"様,御中"</formula1>
    </dataValidation>
  </dataValidations>
  <printOptions horizontalCentered="1"/>
  <pageMargins left="0.7" right="0.7" top="0.75" bottom="0.75" header="0.3" footer="0.3"/>
  <pageSetup paperSize="9" scale="8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6F62F-EE37-4EE3-90B9-446738F9910B}">
  <sheetPr codeName="Sheet7">
    <pageSetUpPr fitToPage="1"/>
  </sheetPr>
  <dimension ref="A1:CS108"/>
  <sheetViews>
    <sheetView showGridLines="0" view="pageBreakPreview" zoomScale="90" zoomScaleNormal="90" zoomScaleSheetLayoutView="90" workbookViewId="0">
      <selection activeCell="H5" sqref="H5:K5"/>
    </sheetView>
  </sheetViews>
  <sheetFormatPr defaultColWidth="1.88671875" defaultRowHeight="13.2"/>
  <cols>
    <col min="1" max="1" width="2.109375" style="132" customWidth="1"/>
    <col min="2" max="35" width="2" style="132" customWidth="1"/>
    <col min="36" max="36" width="3.77734375" style="132" customWidth="1"/>
    <col min="37" max="40" width="2" style="132" customWidth="1"/>
    <col min="41" max="55" width="1.88671875" style="132" customWidth="1"/>
    <col min="56" max="61" width="1.88671875" style="132"/>
    <col min="62" max="63" width="1.88671875" style="132" customWidth="1"/>
    <col min="64" max="64" width="1.88671875" style="132"/>
    <col min="65" max="65" width="1.88671875" style="132" customWidth="1"/>
    <col min="66" max="66" width="1.88671875" style="132"/>
    <col min="67" max="67" width="1.88671875" style="132" customWidth="1"/>
    <col min="68" max="68" width="1.88671875" style="132"/>
    <col min="69" max="71" width="1.88671875" style="132" customWidth="1"/>
    <col min="72" max="72" width="1.88671875" style="132"/>
    <col min="73" max="73" width="1.88671875" style="132" customWidth="1"/>
    <col min="74" max="256" width="1.88671875" style="132"/>
    <col min="257" max="257" width="2.109375" style="132" customWidth="1"/>
    <col min="258" max="296" width="2" style="132" customWidth="1"/>
    <col min="297" max="512" width="1.88671875" style="132"/>
    <col min="513" max="513" width="2.109375" style="132" customWidth="1"/>
    <col min="514" max="552" width="2" style="132" customWidth="1"/>
    <col min="553" max="768" width="1.88671875" style="132"/>
    <col min="769" max="769" width="2.109375" style="132" customWidth="1"/>
    <col min="770" max="808" width="2" style="132" customWidth="1"/>
    <col min="809" max="1024" width="1.88671875" style="132"/>
    <col min="1025" max="1025" width="2.109375" style="132" customWidth="1"/>
    <col min="1026" max="1064" width="2" style="132" customWidth="1"/>
    <col min="1065" max="1280" width="1.88671875" style="132"/>
    <col min="1281" max="1281" width="2.109375" style="132" customWidth="1"/>
    <col min="1282" max="1320" width="2" style="132" customWidth="1"/>
    <col min="1321" max="1536" width="1.88671875" style="132"/>
    <col min="1537" max="1537" width="2.109375" style="132" customWidth="1"/>
    <col min="1538" max="1576" width="2" style="132" customWidth="1"/>
    <col min="1577" max="1792" width="1.88671875" style="132"/>
    <col min="1793" max="1793" width="2.109375" style="132" customWidth="1"/>
    <col min="1794" max="1832" width="2" style="132" customWidth="1"/>
    <col min="1833" max="2048" width="1.88671875" style="132"/>
    <col min="2049" max="2049" width="2.109375" style="132" customWidth="1"/>
    <col min="2050" max="2088" width="2" style="132" customWidth="1"/>
    <col min="2089" max="2304" width="1.88671875" style="132"/>
    <col min="2305" max="2305" width="2.109375" style="132" customWidth="1"/>
    <col min="2306" max="2344" width="2" style="132" customWidth="1"/>
    <col min="2345" max="2560" width="1.88671875" style="132"/>
    <col min="2561" max="2561" width="2.109375" style="132" customWidth="1"/>
    <col min="2562" max="2600" width="2" style="132" customWidth="1"/>
    <col min="2601" max="2816" width="1.88671875" style="132"/>
    <col min="2817" max="2817" width="2.109375" style="132" customWidth="1"/>
    <col min="2818" max="2856" width="2" style="132" customWidth="1"/>
    <col min="2857" max="3072" width="1.88671875" style="132"/>
    <col min="3073" max="3073" width="2.109375" style="132" customWidth="1"/>
    <col min="3074" max="3112" width="2" style="132" customWidth="1"/>
    <col min="3113" max="3328" width="1.88671875" style="132"/>
    <col min="3329" max="3329" width="2.109375" style="132" customWidth="1"/>
    <col min="3330" max="3368" width="2" style="132" customWidth="1"/>
    <col min="3369" max="3584" width="1.88671875" style="132"/>
    <col min="3585" max="3585" width="2.109375" style="132" customWidth="1"/>
    <col min="3586" max="3624" width="2" style="132" customWidth="1"/>
    <col min="3625" max="3840" width="1.88671875" style="132"/>
    <col min="3841" max="3841" width="2.109375" style="132" customWidth="1"/>
    <col min="3842" max="3880" width="2" style="132" customWidth="1"/>
    <col min="3881" max="4096" width="1.88671875" style="132"/>
    <col min="4097" max="4097" width="2.109375" style="132" customWidth="1"/>
    <col min="4098" max="4136" width="2" style="132" customWidth="1"/>
    <col min="4137" max="4352" width="1.88671875" style="132"/>
    <col min="4353" max="4353" width="2.109375" style="132" customWidth="1"/>
    <col min="4354" max="4392" width="2" style="132" customWidth="1"/>
    <col min="4393" max="4608" width="1.88671875" style="132"/>
    <col min="4609" max="4609" width="2.109375" style="132" customWidth="1"/>
    <col min="4610" max="4648" width="2" style="132" customWidth="1"/>
    <col min="4649" max="4864" width="1.88671875" style="132"/>
    <col min="4865" max="4865" width="2.109375" style="132" customWidth="1"/>
    <col min="4866" max="4904" width="2" style="132" customWidth="1"/>
    <col min="4905" max="5120" width="1.88671875" style="132"/>
    <col min="5121" max="5121" width="2.109375" style="132" customWidth="1"/>
    <col min="5122" max="5160" width="2" style="132" customWidth="1"/>
    <col min="5161" max="5376" width="1.88671875" style="132"/>
    <col min="5377" max="5377" width="2.109375" style="132" customWidth="1"/>
    <col min="5378" max="5416" width="2" style="132" customWidth="1"/>
    <col min="5417" max="5632" width="1.88671875" style="132"/>
    <col min="5633" max="5633" width="2.109375" style="132" customWidth="1"/>
    <col min="5634" max="5672" width="2" style="132" customWidth="1"/>
    <col min="5673" max="5888" width="1.88671875" style="132"/>
    <col min="5889" max="5889" width="2.109375" style="132" customWidth="1"/>
    <col min="5890" max="5928" width="2" style="132" customWidth="1"/>
    <col min="5929" max="6144" width="1.88671875" style="132"/>
    <col min="6145" max="6145" width="2.109375" style="132" customWidth="1"/>
    <col min="6146" max="6184" width="2" style="132" customWidth="1"/>
    <col min="6185" max="6400" width="1.88671875" style="132"/>
    <col min="6401" max="6401" width="2.109375" style="132" customWidth="1"/>
    <col min="6402" max="6440" width="2" style="132" customWidth="1"/>
    <col min="6441" max="6656" width="1.88671875" style="132"/>
    <col min="6657" max="6657" width="2.109375" style="132" customWidth="1"/>
    <col min="6658" max="6696" width="2" style="132" customWidth="1"/>
    <col min="6697" max="6912" width="1.88671875" style="132"/>
    <col min="6913" max="6913" width="2.109375" style="132" customWidth="1"/>
    <col min="6914" max="6952" width="2" style="132" customWidth="1"/>
    <col min="6953" max="7168" width="1.88671875" style="132"/>
    <col min="7169" max="7169" width="2.109375" style="132" customWidth="1"/>
    <col min="7170" max="7208" width="2" style="132" customWidth="1"/>
    <col min="7209" max="7424" width="1.88671875" style="132"/>
    <col min="7425" max="7425" width="2.109375" style="132" customWidth="1"/>
    <col min="7426" max="7464" width="2" style="132" customWidth="1"/>
    <col min="7465" max="7680" width="1.88671875" style="132"/>
    <col min="7681" max="7681" width="2.109375" style="132" customWidth="1"/>
    <col min="7682" max="7720" width="2" style="132" customWidth="1"/>
    <col min="7721" max="7936" width="1.88671875" style="132"/>
    <col min="7937" max="7937" width="2.109375" style="132" customWidth="1"/>
    <col min="7938" max="7976" width="2" style="132" customWidth="1"/>
    <col min="7977" max="8192" width="1.88671875" style="132"/>
    <col min="8193" max="8193" width="2.109375" style="132" customWidth="1"/>
    <col min="8194" max="8232" width="2" style="132" customWidth="1"/>
    <col min="8233" max="8448" width="1.88671875" style="132"/>
    <col min="8449" max="8449" width="2.109375" style="132" customWidth="1"/>
    <col min="8450" max="8488" width="2" style="132" customWidth="1"/>
    <col min="8489" max="8704" width="1.88671875" style="132"/>
    <col min="8705" max="8705" width="2.109375" style="132" customWidth="1"/>
    <col min="8706" max="8744" width="2" style="132" customWidth="1"/>
    <col min="8745" max="8960" width="1.88671875" style="132"/>
    <col min="8961" max="8961" width="2.109375" style="132" customWidth="1"/>
    <col min="8962" max="9000" width="2" style="132" customWidth="1"/>
    <col min="9001" max="9216" width="1.88671875" style="132"/>
    <col min="9217" max="9217" width="2.109375" style="132" customWidth="1"/>
    <col min="9218" max="9256" width="2" style="132" customWidth="1"/>
    <col min="9257" max="9472" width="1.88671875" style="132"/>
    <col min="9473" max="9473" width="2.109375" style="132" customWidth="1"/>
    <col min="9474" max="9512" width="2" style="132" customWidth="1"/>
    <col min="9513" max="9728" width="1.88671875" style="132"/>
    <col min="9729" max="9729" width="2.109375" style="132" customWidth="1"/>
    <col min="9730" max="9768" width="2" style="132" customWidth="1"/>
    <col min="9769" max="9984" width="1.88671875" style="132"/>
    <col min="9985" max="9985" width="2.109375" style="132" customWidth="1"/>
    <col min="9986" max="10024" width="2" style="132" customWidth="1"/>
    <col min="10025" max="10240" width="1.88671875" style="132"/>
    <col min="10241" max="10241" width="2.109375" style="132" customWidth="1"/>
    <col min="10242" max="10280" width="2" style="132" customWidth="1"/>
    <col min="10281" max="10496" width="1.88671875" style="132"/>
    <col min="10497" max="10497" width="2.109375" style="132" customWidth="1"/>
    <col min="10498" max="10536" width="2" style="132" customWidth="1"/>
    <col min="10537" max="10752" width="1.88671875" style="132"/>
    <col min="10753" max="10753" width="2.109375" style="132" customWidth="1"/>
    <col min="10754" max="10792" width="2" style="132" customWidth="1"/>
    <col min="10793" max="11008" width="1.88671875" style="132"/>
    <col min="11009" max="11009" width="2.109375" style="132" customWidth="1"/>
    <col min="11010" max="11048" width="2" style="132" customWidth="1"/>
    <col min="11049" max="11264" width="1.88671875" style="132"/>
    <col min="11265" max="11265" width="2.109375" style="132" customWidth="1"/>
    <col min="11266" max="11304" width="2" style="132" customWidth="1"/>
    <col min="11305" max="11520" width="1.88671875" style="132"/>
    <col min="11521" max="11521" width="2.109375" style="132" customWidth="1"/>
    <col min="11522" max="11560" width="2" style="132" customWidth="1"/>
    <col min="11561" max="11776" width="1.88671875" style="132"/>
    <col min="11777" max="11777" width="2.109375" style="132" customWidth="1"/>
    <col min="11778" max="11816" width="2" style="132" customWidth="1"/>
    <col min="11817" max="12032" width="1.88671875" style="132"/>
    <col min="12033" max="12033" width="2.109375" style="132" customWidth="1"/>
    <col min="12034" max="12072" width="2" style="132" customWidth="1"/>
    <col min="12073" max="12288" width="1.88671875" style="132"/>
    <col min="12289" max="12289" width="2.109375" style="132" customWidth="1"/>
    <col min="12290" max="12328" width="2" style="132" customWidth="1"/>
    <col min="12329" max="12544" width="1.88671875" style="132"/>
    <col min="12545" max="12545" width="2.109375" style="132" customWidth="1"/>
    <col min="12546" max="12584" width="2" style="132" customWidth="1"/>
    <col min="12585" max="12800" width="1.88671875" style="132"/>
    <col min="12801" max="12801" width="2.109375" style="132" customWidth="1"/>
    <col min="12802" max="12840" width="2" style="132" customWidth="1"/>
    <col min="12841" max="13056" width="1.88671875" style="132"/>
    <col min="13057" max="13057" width="2.109375" style="132" customWidth="1"/>
    <col min="13058" max="13096" width="2" style="132" customWidth="1"/>
    <col min="13097" max="13312" width="1.88671875" style="132"/>
    <col min="13313" max="13313" width="2.109375" style="132" customWidth="1"/>
    <col min="13314" max="13352" width="2" style="132" customWidth="1"/>
    <col min="13353" max="13568" width="1.88671875" style="132"/>
    <col min="13569" max="13569" width="2.109375" style="132" customWidth="1"/>
    <col min="13570" max="13608" width="2" style="132" customWidth="1"/>
    <col min="13609" max="13824" width="1.88671875" style="132"/>
    <col min="13825" max="13825" width="2.109375" style="132" customWidth="1"/>
    <col min="13826" max="13864" width="2" style="132" customWidth="1"/>
    <col min="13865" max="14080" width="1.88671875" style="132"/>
    <col min="14081" max="14081" width="2.109375" style="132" customWidth="1"/>
    <col min="14082" max="14120" width="2" style="132" customWidth="1"/>
    <col min="14121" max="14336" width="1.88671875" style="132"/>
    <col min="14337" max="14337" width="2.109375" style="132" customWidth="1"/>
    <col min="14338" max="14376" width="2" style="132" customWidth="1"/>
    <col min="14377" max="14592" width="1.88671875" style="132"/>
    <col min="14593" max="14593" width="2.109375" style="132" customWidth="1"/>
    <col min="14594" max="14632" width="2" style="132" customWidth="1"/>
    <col min="14633" max="14848" width="1.88671875" style="132"/>
    <col min="14849" max="14849" width="2.109375" style="132" customWidth="1"/>
    <col min="14850" max="14888" width="2" style="132" customWidth="1"/>
    <col min="14889" max="15104" width="1.88671875" style="132"/>
    <col min="15105" max="15105" width="2.109375" style="132" customWidth="1"/>
    <col min="15106" max="15144" width="2" style="132" customWidth="1"/>
    <col min="15145" max="15360" width="1.88671875" style="132"/>
    <col min="15361" max="15361" width="2.109375" style="132" customWidth="1"/>
    <col min="15362" max="15400" width="2" style="132" customWidth="1"/>
    <col min="15401" max="15616" width="1.88671875" style="132"/>
    <col min="15617" max="15617" width="2.109375" style="132" customWidth="1"/>
    <col min="15618" max="15656" width="2" style="132" customWidth="1"/>
    <col min="15657" max="15872" width="1.88671875" style="132"/>
    <col min="15873" max="15873" width="2.109375" style="132" customWidth="1"/>
    <col min="15874" max="15912" width="2" style="132" customWidth="1"/>
    <col min="15913" max="16128" width="1.88671875" style="132"/>
    <col min="16129" max="16129" width="2.109375" style="132" customWidth="1"/>
    <col min="16130" max="16168" width="2" style="132" customWidth="1"/>
    <col min="16169" max="16384" width="1.88671875" style="132"/>
  </cols>
  <sheetData>
    <row r="1" spans="1:97" ht="18" customHeight="1">
      <c r="A1" s="171"/>
      <c r="B1" s="171"/>
      <c r="C1" s="171"/>
      <c r="D1" s="171"/>
      <c r="E1" s="171"/>
      <c r="F1" s="171"/>
      <c r="G1" s="171"/>
      <c r="H1" s="171"/>
      <c r="I1" s="171"/>
      <c r="J1" s="171"/>
      <c r="K1" s="171"/>
      <c r="L1" s="171"/>
      <c r="M1" s="171"/>
      <c r="N1" s="171"/>
      <c r="O1" s="171"/>
      <c r="P1" s="171"/>
      <c r="Q1" s="171"/>
      <c r="R1" s="171"/>
      <c r="S1" s="171"/>
      <c r="T1" s="171"/>
      <c r="U1" s="171"/>
      <c r="V1" s="171"/>
      <c r="W1" s="171"/>
      <c r="X1" s="171"/>
      <c r="Y1" s="171"/>
      <c r="Z1" s="171"/>
      <c r="AA1" s="171"/>
      <c r="AB1" s="171"/>
      <c r="AC1" s="171"/>
      <c r="AD1" s="171"/>
      <c r="AE1" s="171"/>
      <c r="AF1" s="171"/>
      <c r="AG1" s="171"/>
      <c r="AH1" s="171"/>
      <c r="AI1" s="217"/>
      <c r="AJ1" s="217"/>
      <c r="AK1" s="217"/>
      <c r="AL1" s="558" t="s">
        <v>51</v>
      </c>
      <c r="AM1" s="558"/>
      <c r="AN1" s="558"/>
      <c r="AO1" s="558"/>
      <c r="AP1" s="559">
        <f>計算書!N4</f>
        <v>0</v>
      </c>
      <c r="AQ1" s="560"/>
      <c r="AR1" s="560"/>
      <c r="AS1" s="560"/>
      <c r="AT1" s="560"/>
      <c r="AU1" s="560"/>
      <c r="AV1" s="560"/>
      <c r="AW1" s="560"/>
      <c r="AX1" s="560"/>
    </row>
    <row r="2" spans="1:97" ht="18" customHeight="1">
      <c r="AK2" s="221"/>
      <c r="AL2" s="561">
        <f ca="1">TODAY()</f>
        <v>46217</v>
      </c>
      <c r="AM2" s="561"/>
      <c r="AN2" s="561"/>
      <c r="AO2" s="561"/>
      <c r="AP2" s="561"/>
      <c r="AQ2" s="561"/>
      <c r="AR2" s="561"/>
      <c r="AS2" s="561"/>
      <c r="AT2" s="561"/>
      <c r="AU2" s="561"/>
      <c r="AV2" s="561"/>
      <c r="AW2" s="561"/>
      <c r="AX2" s="561"/>
      <c r="AZ2" s="542"/>
      <c r="BA2" s="542"/>
      <c r="BB2" s="542"/>
      <c r="BC2" s="542"/>
      <c r="BD2" s="542"/>
      <c r="BE2" s="542"/>
      <c r="BF2" s="542"/>
      <c r="BG2" s="542"/>
      <c r="BH2" s="542"/>
      <c r="BI2" s="542"/>
      <c r="BJ2" s="542"/>
      <c r="BK2" s="542"/>
      <c r="BL2" s="542"/>
      <c r="BM2" s="542"/>
      <c r="BN2" s="542"/>
      <c r="BO2" s="542"/>
      <c r="BP2" s="542"/>
      <c r="BQ2" s="542"/>
      <c r="BR2" s="542"/>
      <c r="BS2" s="542"/>
      <c r="BT2" s="542"/>
      <c r="BU2" s="542"/>
      <c r="BV2" s="542"/>
      <c r="BW2" s="542"/>
      <c r="BX2" s="542"/>
      <c r="BY2" s="542"/>
      <c r="BZ2" s="542"/>
      <c r="CA2" s="542"/>
      <c r="CB2" s="542"/>
      <c r="CC2" s="173"/>
      <c r="CD2" s="173"/>
      <c r="CE2" s="173"/>
      <c r="CF2" s="173"/>
      <c r="CG2" s="173"/>
      <c r="CH2" s="173"/>
      <c r="CI2" s="173"/>
      <c r="CJ2" s="173"/>
      <c r="CK2" s="174"/>
      <c r="CL2" s="174"/>
      <c r="CM2" s="174"/>
      <c r="CN2" s="175"/>
      <c r="CO2" s="175"/>
      <c r="CP2" s="175"/>
      <c r="CQ2" s="175"/>
      <c r="CR2" s="175"/>
      <c r="CS2" s="175"/>
    </row>
    <row r="3" spans="1:97" ht="18" customHeight="1">
      <c r="AR3" s="511"/>
      <c r="AS3" s="511"/>
      <c r="AT3" s="511"/>
      <c r="AZ3" s="542"/>
      <c r="BA3" s="542"/>
      <c r="BB3" s="542"/>
      <c r="BC3" s="542"/>
      <c r="BD3" s="542"/>
      <c r="BE3" s="542"/>
      <c r="BF3" s="542"/>
      <c r="BG3" s="542"/>
      <c r="BH3" s="542"/>
      <c r="BI3" s="542"/>
      <c r="BJ3" s="542"/>
      <c r="BK3" s="542"/>
      <c r="BL3" s="542"/>
      <c r="BM3" s="542"/>
      <c r="BN3" s="542"/>
      <c r="BO3" s="542"/>
      <c r="BP3" s="542"/>
      <c r="BQ3" s="542"/>
      <c r="BR3" s="542"/>
      <c r="BS3" s="542"/>
      <c r="BT3" s="542"/>
      <c r="BU3" s="542"/>
      <c r="BV3" s="542"/>
      <c r="BW3" s="542"/>
      <c r="BX3" s="542"/>
      <c r="BY3" s="542"/>
      <c r="BZ3" s="542"/>
      <c r="CA3" s="542"/>
      <c r="CB3" s="542"/>
      <c r="CC3" s="173"/>
      <c r="CD3" s="173"/>
      <c r="CE3" s="173"/>
      <c r="CF3" s="173"/>
      <c r="CG3" s="173"/>
      <c r="CH3" s="173"/>
      <c r="CI3" s="173"/>
      <c r="CJ3" s="173"/>
      <c r="CK3" s="174"/>
      <c r="CL3" s="174"/>
      <c r="CM3" s="174"/>
      <c r="CN3" s="175"/>
      <c r="CO3" s="175"/>
      <c r="CP3" s="175"/>
      <c r="CQ3" s="175"/>
      <c r="CR3" s="175"/>
      <c r="CS3" s="175"/>
    </row>
    <row r="4" spans="1:97" ht="6" customHeight="1">
      <c r="A4" s="557" t="s">
        <v>88</v>
      </c>
      <c r="B4" s="512"/>
      <c r="C4" s="512"/>
      <c r="D4" s="512"/>
      <c r="E4" s="512"/>
      <c r="F4" s="512"/>
      <c r="G4" s="512"/>
      <c r="H4" s="512"/>
      <c r="I4" s="512"/>
      <c r="J4" s="512"/>
      <c r="K4" s="512"/>
      <c r="L4" s="512"/>
      <c r="M4" s="512"/>
      <c r="N4" s="512"/>
      <c r="O4" s="512"/>
      <c r="P4" s="512"/>
      <c r="Q4" s="512"/>
      <c r="R4" s="512"/>
      <c r="S4" s="512"/>
      <c r="T4" s="512"/>
      <c r="U4" s="512"/>
      <c r="V4" s="512"/>
      <c r="W4" s="512"/>
      <c r="X4" s="512"/>
      <c r="Y4" s="512"/>
      <c r="Z4" s="512"/>
      <c r="AA4" s="512"/>
      <c r="AB4" s="512"/>
      <c r="AC4" s="512"/>
      <c r="AD4" s="512"/>
      <c r="AE4" s="512"/>
      <c r="AF4" s="512"/>
      <c r="AG4" s="512"/>
      <c r="AH4" s="512"/>
      <c r="AI4" s="512"/>
      <c r="AJ4" s="512"/>
      <c r="AK4" s="512"/>
      <c r="AL4" s="512"/>
      <c r="AM4" s="512"/>
      <c r="AN4" s="512"/>
      <c r="AO4" s="512"/>
      <c r="AP4" s="512"/>
      <c r="AQ4" s="512"/>
      <c r="AR4" s="512"/>
      <c r="AS4" s="512"/>
      <c r="AT4" s="512"/>
      <c r="AU4" s="512"/>
      <c r="AV4" s="512"/>
      <c r="AW4" s="512"/>
      <c r="AX4" s="512"/>
      <c r="AZ4" s="182"/>
      <c r="BA4" s="182"/>
      <c r="BB4" s="182"/>
      <c r="BC4" s="182"/>
      <c r="BD4" s="182"/>
      <c r="BE4" s="182"/>
      <c r="BF4" s="182"/>
      <c r="BG4" s="182"/>
      <c r="BH4" s="182"/>
      <c r="BI4" s="182"/>
      <c r="BJ4" s="182"/>
      <c r="BK4" s="182"/>
      <c r="BL4" s="182"/>
      <c r="BM4" s="182"/>
      <c r="BN4" s="182"/>
      <c r="BO4" s="182"/>
      <c r="BP4" s="182"/>
      <c r="BQ4" s="182"/>
      <c r="BR4" s="182"/>
      <c r="BS4" s="182"/>
      <c r="BT4" s="182"/>
      <c r="BU4" s="182"/>
      <c r="BV4" s="182"/>
      <c r="BW4" s="182"/>
      <c r="BX4" s="182"/>
      <c r="BY4" s="182"/>
      <c r="BZ4" s="182"/>
      <c r="CA4" s="182"/>
      <c r="CB4" s="182"/>
      <c r="CC4" s="182"/>
      <c r="CD4" s="182"/>
      <c r="CE4" s="182"/>
      <c r="CF4" s="182"/>
      <c r="CG4" s="182"/>
      <c r="CH4" s="182"/>
      <c r="CI4" s="182"/>
      <c r="CJ4" s="182"/>
      <c r="CK4" s="174"/>
      <c r="CL4" s="174"/>
      <c r="CM4" s="174"/>
      <c r="CN4" s="183"/>
      <c r="CO4" s="183"/>
      <c r="CP4" s="183"/>
      <c r="CQ4" s="183"/>
      <c r="CR4" s="183"/>
      <c r="CS4" s="183"/>
    </row>
    <row r="5" spans="1:97" s="178" customFormat="1" ht="18" customHeight="1">
      <c r="A5" s="512"/>
      <c r="B5" s="512"/>
      <c r="C5" s="512"/>
      <c r="D5" s="512"/>
      <c r="E5" s="512"/>
      <c r="F5" s="512"/>
      <c r="G5" s="512"/>
      <c r="H5" s="512"/>
      <c r="I5" s="512"/>
      <c r="J5" s="512"/>
      <c r="K5" s="512"/>
      <c r="L5" s="512"/>
      <c r="M5" s="512"/>
      <c r="N5" s="512"/>
      <c r="O5" s="512"/>
      <c r="P5" s="512"/>
      <c r="Q5" s="512"/>
      <c r="R5" s="512"/>
      <c r="S5" s="512"/>
      <c r="T5" s="512"/>
      <c r="U5" s="512"/>
      <c r="V5" s="512"/>
      <c r="W5" s="512"/>
      <c r="X5" s="512"/>
      <c r="Y5" s="512"/>
      <c r="Z5" s="512"/>
      <c r="AA5" s="512"/>
      <c r="AB5" s="512"/>
      <c r="AC5" s="512"/>
      <c r="AD5" s="512"/>
      <c r="AE5" s="512"/>
      <c r="AF5" s="512"/>
      <c r="AG5" s="512"/>
      <c r="AH5" s="512"/>
      <c r="AI5" s="512"/>
      <c r="AJ5" s="512"/>
      <c r="AK5" s="512"/>
      <c r="AL5" s="512"/>
      <c r="AM5" s="512"/>
      <c r="AN5" s="512"/>
      <c r="AO5" s="512"/>
      <c r="AP5" s="512"/>
      <c r="AQ5" s="512"/>
      <c r="AR5" s="512"/>
      <c r="AS5" s="512"/>
      <c r="AT5" s="512"/>
      <c r="AU5" s="512"/>
      <c r="AV5" s="512"/>
      <c r="AW5" s="512"/>
      <c r="AX5" s="512"/>
    </row>
    <row r="6" spans="1:97" s="178" customFormat="1" ht="18" customHeight="1">
      <c r="A6" s="512"/>
      <c r="B6" s="512"/>
      <c r="C6" s="512"/>
      <c r="D6" s="512"/>
      <c r="E6" s="512"/>
      <c r="F6" s="512"/>
      <c r="G6" s="512"/>
      <c r="H6" s="512"/>
      <c r="I6" s="512"/>
      <c r="J6" s="512"/>
      <c r="K6" s="512"/>
      <c r="L6" s="512"/>
      <c r="M6" s="512"/>
      <c r="N6" s="512"/>
      <c r="O6" s="512"/>
      <c r="P6" s="512"/>
      <c r="Q6" s="512"/>
      <c r="R6" s="512"/>
      <c r="S6" s="512"/>
      <c r="T6" s="512"/>
      <c r="U6" s="512"/>
      <c r="V6" s="512"/>
      <c r="W6" s="512"/>
      <c r="X6" s="512"/>
      <c r="Y6" s="512"/>
      <c r="Z6" s="512"/>
      <c r="AA6" s="512"/>
      <c r="AB6" s="512"/>
      <c r="AC6" s="512"/>
      <c r="AD6" s="512"/>
      <c r="AE6" s="512"/>
      <c r="AF6" s="512"/>
      <c r="AG6" s="512"/>
      <c r="AH6" s="512"/>
      <c r="AI6" s="512"/>
      <c r="AJ6" s="512"/>
      <c r="AK6" s="512"/>
      <c r="AL6" s="512"/>
      <c r="AM6" s="512"/>
      <c r="AN6" s="512"/>
      <c r="AO6" s="512"/>
      <c r="AP6" s="512"/>
      <c r="AQ6" s="512"/>
      <c r="AR6" s="512"/>
      <c r="AS6" s="512"/>
      <c r="AT6" s="512"/>
      <c r="AU6" s="512"/>
      <c r="AV6" s="512"/>
      <c r="AW6" s="512"/>
      <c r="AX6" s="512"/>
    </row>
    <row r="7" spans="1:97" s="178" customFormat="1" ht="18" customHeight="1">
      <c r="A7" s="180"/>
      <c r="B7" s="180"/>
      <c r="C7" s="180"/>
      <c r="D7" s="180"/>
      <c r="E7" s="180"/>
      <c r="F7" s="180"/>
      <c r="G7" s="180"/>
      <c r="H7" s="180"/>
      <c r="I7" s="180"/>
      <c r="J7" s="180"/>
      <c r="K7" s="180"/>
      <c r="L7" s="180"/>
      <c r="M7" s="180"/>
      <c r="N7" s="180"/>
      <c r="O7" s="180"/>
      <c r="P7" s="180"/>
      <c r="Q7" s="180"/>
      <c r="R7" s="180"/>
      <c r="S7" s="180"/>
      <c r="T7" s="180"/>
      <c r="U7" s="180"/>
      <c r="V7" s="180"/>
      <c r="W7" s="180"/>
      <c r="X7" s="180"/>
      <c r="Y7" s="180"/>
      <c r="Z7" s="180"/>
      <c r="AA7" s="180"/>
      <c r="AB7" s="180"/>
      <c r="AC7" s="180"/>
      <c r="AD7" s="180"/>
      <c r="AE7" s="180"/>
      <c r="AF7" s="180"/>
      <c r="AG7" s="180"/>
      <c r="AH7" s="180"/>
      <c r="AI7" s="180"/>
      <c r="AJ7" s="180"/>
      <c r="AK7" s="180"/>
      <c r="AL7" s="180"/>
      <c r="AM7" s="180"/>
      <c r="AN7" s="180"/>
      <c r="AO7" s="180"/>
      <c r="AP7" s="180"/>
      <c r="AQ7" s="180"/>
      <c r="AR7" s="180"/>
      <c r="AS7" s="180"/>
      <c r="AT7" s="180"/>
      <c r="AU7" s="180"/>
      <c r="AV7" s="180"/>
      <c r="AW7" s="180"/>
      <c r="AX7" s="180"/>
    </row>
    <row r="8" spans="1:97" ht="18" customHeight="1">
      <c r="C8" s="517" t="str">
        <f>計算書!C37 &amp; "　" &amp; IF(計算書!D38=0, "", 計算書!D38 &amp; "　")&amp; "　" &amp; IF(計算書!I38=0, "", 計算書!I38 &amp; "　")</f>
        <v>0　　</v>
      </c>
      <c r="D8" s="517"/>
      <c r="E8" s="517"/>
      <c r="F8" s="517"/>
      <c r="G8" s="517"/>
      <c r="H8" s="517"/>
      <c r="I8" s="517"/>
      <c r="J8" s="517"/>
      <c r="K8" s="517"/>
      <c r="L8" s="517"/>
      <c r="M8" s="517"/>
      <c r="N8" s="517"/>
      <c r="O8" s="517"/>
      <c r="P8" s="517"/>
      <c r="Q8" s="517"/>
      <c r="R8" s="517"/>
      <c r="S8" s="517"/>
      <c r="T8" s="517"/>
      <c r="U8" s="517"/>
      <c r="AZ8" s="222"/>
      <c r="BA8" s="222"/>
      <c r="BB8" s="222"/>
      <c r="BC8" s="222"/>
      <c r="BD8" s="222"/>
      <c r="BE8" s="222"/>
      <c r="BF8" s="222"/>
      <c r="BG8" s="222"/>
      <c r="BH8" s="222"/>
      <c r="BI8" s="222"/>
      <c r="BJ8" s="222"/>
      <c r="BK8" s="222"/>
      <c r="BL8" s="222"/>
      <c r="BM8" s="222"/>
      <c r="BN8" s="222"/>
      <c r="BO8" s="222"/>
      <c r="BP8" s="222"/>
      <c r="BQ8" s="222"/>
      <c r="BR8" s="222"/>
      <c r="BS8" s="222"/>
      <c r="BT8" s="222"/>
      <c r="BU8" s="222"/>
      <c r="BV8" s="222"/>
      <c r="BW8" s="222"/>
      <c r="BX8" s="222"/>
      <c r="BY8" s="222"/>
      <c r="BZ8" s="222"/>
      <c r="CA8" s="222"/>
      <c r="CB8" s="222"/>
      <c r="CC8" s="222"/>
      <c r="CD8" s="222"/>
      <c r="CE8" s="222"/>
      <c r="CF8" s="173"/>
      <c r="CG8" s="173"/>
      <c r="CH8" s="173"/>
      <c r="CI8" s="173"/>
      <c r="CJ8" s="173"/>
      <c r="CK8" s="174"/>
      <c r="CL8" s="174"/>
      <c r="CM8" s="174"/>
      <c r="CN8" s="175"/>
      <c r="CO8" s="175"/>
      <c r="CP8" s="175"/>
      <c r="CQ8" s="175"/>
      <c r="CR8" s="175"/>
      <c r="CS8" s="175"/>
    </row>
    <row r="9" spans="1:97" ht="18" customHeight="1">
      <c r="C9" s="517"/>
      <c r="D9" s="517"/>
      <c r="E9" s="517"/>
      <c r="F9" s="517"/>
      <c r="G9" s="517"/>
      <c r="H9" s="517"/>
      <c r="I9" s="517"/>
      <c r="J9" s="517"/>
      <c r="K9" s="517"/>
      <c r="L9" s="517"/>
      <c r="M9" s="517"/>
      <c r="N9" s="517"/>
      <c r="O9" s="517"/>
      <c r="P9" s="517"/>
      <c r="Q9" s="517"/>
      <c r="R9" s="517"/>
      <c r="S9" s="517"/>
      <c r="T9" s="517"/>
      <c r="U9" s="517"/>
      <c r="V9" s="525" t="s">
        <v>191</v>
      </c>
      <c r="W9" s="525"/>
      <c r="X9" s="525"/>
      <c r="Y9" s="184"/>
      <c r="Z9" s="184"/>
      <c r="AA9" s="171"/>
      <c r="AB9" s="171"/>
      <c r="AC9" s="171"/>
      <c r="AD9" s="171"/>
      <c r="AE9" s="171"/>
      <c r="AF9" s="171"/>
      <c r="AG9" s="171"/>
      <c r="AH9" s="171"/>
      <c r="AI9" s="171"/>
      <c r="AJ9" s="171"/>
      <c r="AK9" s="171"/>
      <c r="AL9" s="171"/>
      <c r="AM9" s="171"/>
      <c r="AN9" s="171"/>
      <c r="AZ9" s="556"/>
      <c r="BA9" s="556"/>
      <c r="BB9" s="556"/>
      <c r="BC9" s="556"/>
      <c r="BD9" s="556"/>
      <c r="BE9" s="556"/>
      <c r="BF9" s="556"/>
      <c r="BG9" s="556"/>
      <c r="BH9" s="556"/>
      <c r="BI9" s="556"/>
      <c r="BJ9" s="556"/>
      <c r="BK9" s="556"/>
      <c r="BL9" s="556"/>
      <c r="BM9" s="556"/>
      <c r="BN9" s="556"/>
      <c r="BO9" s="556"/>
      <c r="BP9" s="556"/>
      <c r="BQ9" s="556"/>
      <c r="BR9" s="556"/>
      <c r="BS9" s="556"/>
      <c r="BT9" s="556"/>
      <c r="BU9" s="556"/>
      <c r="BV9" s="556"/>
      <c r="BW9" s="556"/>
      <c r="BX9" s="556"/>
      <c r="BY9" s="556"/>
      <c r="BZ9" s="556"/>
      <c r="CA9" s="556"/>
      <c r="CB9" s="556"/>
      <c r="CC9" s="556"/>
      <c r="CD9" s="556"/>
      <c r="CE9" s="556"/>
      <c r="CF9" s="173"/>
      <c r="CG9" s="173"/>
      <c r="CH9" s="173"/>
      <c r="CI9" s="173"/>
      <c r="CJ9" s="173"/>
      <c r="CK9" s="174"/>
      <c r="CL9" s="174"/>
      <c r="CM9" s="174"/>
      <c r="CN9" s="175"/>
      <c r="CO9" s="175"/>
      <c r="CP9" s="175"/>
      <c r="CQ9" s="175"/>
      <c r="CR9" s="175"/>
      <c r="CS9" s="175"/>
    </row>
    <row r="10" spans="1:97" ht="18" customHeight="1" thickBot="1">
      <c r="C10" s="518"/>
      <c r="D10" s="518"/>
      <c r="E10" s="518"/>
      <c r="F10" s="518"/>
      <c r="G10" s="518"/>
      <c r="H10" s="518"/>
      <c r="I10" s="518"/>
      <c r="J10" s="518"/>
      <c r="K10" s="518"/>
      <c r="L10" s="518"/>
      <c r="M10" s="518"/>
      <c r="N10" s="518"/>
      <c r="O10" s="518"/>
      <c r="P10" s="518"/>
      <c r="Q10" s="518"/>
      <c r="R10" s="518"/>
      <c r="S10" s="518"/>
      <c r="T10" s="518"/>
      <c r="U10" s="518"/>
      <c r="V10" s="526"/>
      <c r="W10" s="526"/>
      <c r="X10" s="526"/>
      <c r="Y10" s="223"/>
      <c r="Z10" s="184"/>
      <c r="AA10" s="171"/>
      <c r="AB10" s="171"/>
      <c r="AC10" s="171"/>
      <c r="AD10" s="171"/>
      <c r="AE10" s="171"/>
      <c r="AF10" s="171"/>
      <c r="AG10" s="171"/>
      <c r="AH10" s="171"/>
      <c r="AI10" s="171"/>
      <c r="AJ10" s="171"/>
      <c r="AK10" s="171"/>
      <c r="AL10" s="171"/>
      <c r="AM10" s="171"/>
      <c r="AN10" s="171"/>
      <c r="AZ10" s="556"/>
      <c r="BA10" s="556"/>
      <c r="BB10" s="556"/>
      <c r="BC10" s="556"/>
      <c r="BD10" s="556"/>
      <c r="BE10" s="556"/>
      <c r="BF10" s="556"/>
      <c r="BG10" s="556"/>
      <c r="BH10" s="556"/>
      <c r="BI10" s="556"/>
      <c r="BJ10" s="556"/>
      <c r="BK10" s="556"/>
      <c r="BL10" s="556"/>
      <c r="BM10" s="556"/>
      <c r="BN10" s="556"/>
      <c r="BO10" s="556"/>
      <c r="BP10" s="556"/>
      <c r="BQ10" s="556"/>
      <c r="BR10" s="556"/>
      <c r="BS10" s="556"/>
      <c r="BT10" s="556"/>
      <c r="BU10" s="556"/>
      <c r="BV10" s="556"/>
      <c r="BW10" s="556"/>
      <c r="BX10" s="556"/>
      <c r="BY10" s="556"/>
      <c r="BZ10" s="556"/>
      <c r="CA10" s="556"/>
      <c r="CB10" s="556"/>
      <c r="CC10" s="556"/>
      <c r="CD10" s="556"/>
      <c r="CE10" s="556"/>
      <c r="CO10" s="175"/>
      <c r="CP10" s="175"/>
      <c r="CQ10" s="175"/>
      <c r="CR10" s="175"/>
      <c r="CS10" s="175"/>
    </row>
    <row r="11" spans="1:97" ht="18" customHeight="1">
      <c r="A11" s="171"/>
      <c r="B11" s="171"/>
      <c r="C11" s="186"/>
      <c r="D11" s="186"/>
      <c r="E11" s="186"/>
      <c r="F11" s="186"/>
      <c r="G11" s="186"/>
      <c r="H11" s="186"/>
      <c r="I11" s="186"/>
      <c r="J11" s="186"/>
      <c r="K11" s="186"/>
      <c r="L11" s="186"/>
      <c r="M11" s="186"/>
      <c r="N11" s="186"/>
      <c r="O11" s="186"/>
      <c r="P11" s="186"/>
      <c r="Q11" s="186"/>
      <c r="R11" s="186"/>
      <c r="S11" s="186"/>
      <c r="X11" s="171"/>
      <c r="Y11" s="171"/>
      <c r="Z11" s="171"/>
      <c r="AA11" s="187"/>
      <c r="AB11" s="171"/>
      <c r="AC11" s="171"/>
      <c r="AD11" s="171"/>
      <c r="AE11" s="171"/>
      <c r="AF11" s="171"/>
      <c r="AG11" s="171"/>
      <c r="AH11" s="171"/>
      <c r="AI11" s="171"/>
      <c r="AJ11" s="171"/>
      <c r="AK11" s="171"/>
      <c r="AL11" s="171"/>
      <c r="AM11" s="171"/>
      <c r="AN11" s="171"/>
      <c r="AZ11" s="182"/>
      <c r="CO11" s="183"/>
      <c r="CP11" s="183"/>
      <c r="CQ11" s="183"/>
      <c r="CR11" s="183"/>
      <c r="CS11" s="183"/>
    </row>
    <row r="12" spans="1:97" ht="18" customHeight="1">
      <c r="A12" s="171"/>
      <c r="B12" s="171"/>
      <c r="C12" s="186"/>
      <c r="D12" s="186"/>
      <c r="E12" s="186"/>
      <c r="F12" s="186"/>
      <c r="G12" s="186"/>
      <c r="H12" s="186"/>
      <c r="I12" s="186"/>
      <c r="J12" s="186"/>
      <c r="K12" s="186"/>
      <c r="L12" s="186"/>
      <c r="M12" s="186"/>
      <c r="N12" s="186"/>
      <c r="O12" s="186"/>
      <c r="P12" s="186"/>
      <c r="Q12" s="186"/>
      <c r="R12" s="186"/>
      <c r="S12" s="186"/>
      <c r="T12" s="186"/>
      <c r="U12" s="186"/>
      <c r="V12" s="186"/>
      <c r="W12" s="188"/>
      <c r="X12" s="188"/>
      <c r="Y12" s="188"/>
      <c r="Z12" s="188"/>
      <c r="AA12" s="519"/>
      <c r="AB12" s="520"/>
      <c r="AC12" s="520"/>
      <c r="AD12" s="520"/>
      <c r="AE12" s="520"/>
      <c r="AF12" s="520"/>
      <c r="AG12" s="520"/>
      <c r="AH12" s="520"/>
      <c r="AI12" s="520"/>
      <c r="AJ12" s="520"/>
      <c r="AK12" s="520"/>
      <c r="AL12" s="520"/>
      <c r="AM12" s="520"/>
      <c r="AN12" s="520"/>
      <c r="AO12" s="520"/>
      <c r="AP12" s="520"/>
      <c r="AQ12" s="520"/>
      <c r="AR12" s="520"/>
      <c r="AS12" s="520"/>
      <c r="AT12" s="520"/>
      <c r="AU12" s="520"/>
      <c r="AV12" s="520"/>
      <c r="AZ12" s="182"/>
      <c r="CS12" s="183"/>
    </row>
    <row r="13" spans="1:97" ht="18" customHeight="1">
      <c r="A13" s="171"/>
      <c r="B13" s="171"/>
      <c r="N13" s="171"/>
      <c r="O13" s="171"/>
      <c r="P13" s="171"/>
      <c r="Q13" s="171"/>
      <c r="R13" s="171"/>
      <c r="S13" s="171"/>
      <c r="T13" s="188"/>
      <c r="U13" s="188"/>
      <c r="V13" s="188"/>
      <c r="W13" s="188"/>
      <c r="X13" s="188"/>
      <c r="Y13" s="188"/>
      <c r="Z13" s="188"/>
      <c r="AA13" s="521"/>
      <c r="AB13" s="522"/>
      <c r="AC13" s="522"/>
      <c r="AD13" s="522"/>
      <c r="AE13" s="522"/>
      <c r="AF13" s="522"/>
      <c r="AG13" s="522"/>
      <c r="AH13" s="522"/>
      <c r="AI13" s="522"/>
      <c r="AJ13" s="522"/>
      <c r="AK13" s="522"/>
      <c r="AL13" s="522"/>
      <c r="AM13" s="522"/>
      <c r="AN13" s="522"/>
      <c r="AO13" s="522"/>
      <c r="AP13" s="522"/>
      <c r="AQ13" s="522"/>
      <c r="AR13" s="522"/>
      <c r="AS13" s="522"/>
      <c r="AT13" s="522"/>
      <c r="AU13" s="522"/>
      <c r="AV13" s="522"/>
      <c r="AZ13" s="173"/>
      <c r="CS13" s="175"/>
    </row>
    <row r="14" spans="1:97" ht="18" customHeight="1">
      <c r="A14" s="187"/>
      <c r="B14" s="187"/>
      <c r="C14" s="171"/>
      <c r="D14" s="171"/>
      <c r="E14" s="171"/>
      <c r="F14" s="171"/>
      <c r="G14" s="171"/>
      <c r="H14" s="171"/>
      <c r="S14" s="171"/>
      <c r="T14" s="188"/>
      <c r="U14" s="188"/>
      <c r="V14" s="188"/>
      <c r="W14" s="188"/>
      <c r="X14" s="188"/>
      <c r="Y14" s="188"/>
      <c r="Z14" s="188"/>
      <c r="AA14" s="189"/>
      <c r="AB14" s="190"/>
      <c r="AC14" s="190"/>
      <c r="AD14" s="190"/>
      <c r="AE14" s="190"/>
      <c r="AF14" s="190"/>
      <c r="AG14" s="190"/>
      <c r="AH14" s="190"/>
      <c r="AI14" s="190"/>
      <c r="AJ14" s="190"/>
      <c r="AK14" s="190"/>
      <c r="AL14" s="190"/>
      <c r="AM14" s="190"/>
      <c r="AN14" s="190"/>
      <c r="AO14" s="190"/>
      <c r="AP14" s="190"/>
      <c r="AQ14" s="190"/>
      <c r="AR14" s="190"/>
      <c r="AS14" s="190"/>
      <c r="AT14" s="190"/>
      <c r="AU14" s="190"/>
      <c r="AV14" s="190"/>
      <c r="AZ14" s="192"/>
      <c r="CS14" s="175"/>
    </row>
    <row r="15" spans="1:97" ht="18" customHeight="1">
      <c r="A15" s="171"/>
      <c r="B15" s="171"/>
      <c r="C15" s="171"/>
      <c r="D15" s="171"/>
      <c r="E15" s="171"/>
      <c r="F15" s="171"/>
      <c r="G15" s="171"/>
      <c r="H15" s="171"/>
      <c r="I15" s="171"/>
      <c r="J15" s="171"/>
      <c r="K15" s="171"/>
      <c r="L15" s="171"/>
      <c r="M15" s="171"/>
      <c r="N15" s="171"/>
      <c r="O15" s="171"/>
      <c r="P15" s="171"/>
      <c r="Q15" s="171"/>
      <c r="R15" s="171"/>
      <c r="S15" s="171"/>
      <c r="T15" s="188"/>
      <c r="U15" s="188"/>
      <c r="V15" s="188"/>
      <c r="W15" s="188"/>
      <c r="X15" s="188"/>
      <c r="Y15" s="188"/>
      <c r="Z15" s="188"/>
      <c r="AA15" s="189"/>
      <c r="AB15" s="190"/>
      <c r="AC15" s="190"/>
      <c r="AD15" s="190"/>
      <c r="AE15" s="190"/>
      <c r="AF15" s="190"/>
      <c r="AG15" s="190"/>
      <c r="AH15" s="190"/>
      <c r="AI15" s="190"/>
      <c r="AJ15" s="190"/>
      <c r="AK15" s="190"/>
      <c r="AL15" s="190"/>
      <c r="AM15" s="190"/>
      <c r="AN15" s="190"/>
      <c r="AO15" s="190"/>
      <c r="AP15" s="190"/>
      <c r="AQ15" s="190"/>
      <c r="AR15" s="190"/>
      <c r="AS15" s="190"/>
      <c r="AT15" s="190"/>
      <c r="AU15" s="190"/>
      <c r="AV15" s="190"/>
    </row>
    <row r="16" spans="1:97" ht="18" customHeight="1">
      <c r="A16" s="171"/>
      <c r="B16" s="171"/>
    </row>
    <row r="17" spans="1:97" ht="18" customHeight="1">
      <c r="A17" s="171"/>
      <c r="B17" s="171"/>
    </row>
    <row r="18" spans="1:97" ht="64.8" customHeight="1">
      <c r="A18" s="171"/>
      <c r="B18" s="171"/>
      <c r="C18" s="552" t="s">
        <v>91</v>
      </c>
      <c r="D18" s="552"/>
      <c r="E18" s="552"/>
      <c r="F18" s="552"/>
      <c r="G18" s="552"/>
      <c r="H18" s="552"/>
      <c r="I18" s="552"/>
      <c r="J18" s="552"/>
      <c r="K18" s="552"/>
      <c r="L18" s="552"/>
      <c r="M18" s="552"/>
      <c r="N18" s="552"/>
      <c r="O18" s="552"/>
      <c r="P18" s="552"/>
      <c r="Q18" s="552"/>
      <c r="R18" s="552"/>
      <c r="S18" s="552"/>
      <c r="T18" s="552"/>
      <c r="U18" s="552"/>
      <c r="V18" s="552"/>
      <c r="W18" s="552"/>
      <c r="X18" s="552"/>
      <c r="Y18" s="552"/>
      <c r="Z18" s="552"/>
      <c r="AA18" s="552"/>
      <c r="AB18" s="552"/>
      <c r="AC18" s="552"/>
      <c r="AD18" s="552"/>
      <c r="AE18" s="552"/>
      <c r="AF18" s="552"/>
      <c r="AG18" s="552"/>
      <c r="AH18" s="552"/>
      <c r="AI18" s="552"/>
      <c r="AJ18" s="552"/>
      <c r="AK18" s="552"/>
      <c r="AL18" s="552"/>
      <c r="AM18" s="552"/>
      <c r="AN18" s="552"/>
      <c r="AO18" s="552"/>
      <c r="AP18" s="552"/>
      <c r="AQ18" s="552"/>
      <c r="AR18" s="552"/>
      <c r="AS18" s="552"/>
      <c r="AT18" s="552"/>
      <c r="AU18" s="552"/>
      <c r="AV18" s="552"/>
    </row>
    <row r="19" spans="1:97" ht="18" customHeight="1">
      <c r="A19" s="171"/>
      <c r="B19" s="171"/>
      <c r="AQ19" s="224" t="s">
        <v>89</v>
      </c>
    </row>
    <row r="20" spans="1:97" ht="18" customHeight="1">
      <c r="A20" s="534" t="s">
        <v>67</v>
      </c>
      <c r="B20" s="534"/>
      <c r="C20" s="534"/>
      <c r="D20" s="534"/>
      <c r="E20" s="534"/>
      <c r="F20" s="534"/>
      <c r="G20" s="534"/>
      <c r="H20" s="534"/>
      <c r="I20" s="534"/>
      <c r="J20" s="534"/>
      <c r="K20" s="534"/>
      <c r="L20" s="534"/>
      <c r="M20" s="534"/>
      <c r="N20" s="534"/>
      <c r="O20" s="534"/>
      <c r="P20" s="534"/>
      <c r="Q20" s="534"/>
      <c r="R20" s="534"/>
      <c r="S20" s="534"/>
      <c r="T20" s="534"/>
      <c r="U20" s="534"/>
      <c r="V20" s="534"/>
      <c r="W20" s="534"/>
      <c r="X20" s="534"/>
      <c r="Y20" s="534"/>
      <c r="Z20" s="534"/>
      <c r="AA20" s="534"/>
      <c r="AB20" s="534"/>
      <c r="AC20" s="534"/>
      <c r="AD20" s="534"/>
      <c r="AE20" s="534"/>
      <c r="AF20" s="534"/>
      <c r="AG20" s="534"/>
      <c r="AH20" s="534"/>
      <c r="AI20" s="534"/>
      <c r="AJ20" s="534"/>
      <c r="AK20" s="534"/>
      <c r="AL20" s="534"/>
      <c r="AM20" s="534"/>
      <c r="AN20" s="534"/>
      <c r="AO20" s="534"/>
      <c r="AP20" s="534"/>
      <c r="AQ20" s="534"/>
      <c r="AR20" s="534"/>
      <c r="AS20" s="534"/>
      <c r="AT20" s="534"/>
      <c r="AU20" s="534"/>
      <c r="AV20" s="534"/>
      <c r="AW20" s="534"/>
      <c r="AX20" s="534"/>
    </row>
    <row r="21" spans="1:97" ht="18" customHeight="1">
      <c r="A21" s="171"/>
      <c r="B21" s="171"/>
    </row>
    <row r="22" spans="1:97" ht="18.600000000000001" customHeight="1">
      <c r="F22" s="553" t="s">
        <v>92</v>
      </c>
      <c r="G22" s="553"/>
      <c r="H22" s="553"/>
      <c r="I22" s="553"/>
      <c r="J22" s="553"/>
      <c r="K22" s="553"/>
      <c r="L22" s="553"/>
      <c r="M22" s="553"/>
      <c r="N22" s="553"/>
      <c r="O22" s="553"/>
      <c r="P22" s="553"/>
      <c r="Q22" s="553"/>
      <c r="R22" s="553"/>
      <c r="S22" s="553"/>
      <c r="T22" s="553"/>
      <c r="U22" s="553"/>
      <c r="V22" s="553"/>
      <c r="W22" s="553"/>
      <c r="X22" s="553"/>
      <c r="Y22" s="553"/>
      <c r="Z22" s="553"/>
      <c r="AA22" s="553"/>
      <c r="AB22" s="553"/>
      <c r="AC22" s="553"/>
      <c r="AD22" s="553"/>
      <c r="AE22" s="553"/>
      <c r="AF22" s="553"/>
      <c r="AG22" s="553"/>
      <c r="AH22" s="553"/>
      <c r="AI22" s="553"/>
      <c r="AJ22" s="553"/>
      <c r="AK22" s="554" t="s">
        <v>93</v>
      </c>
      <c r="AL22" s="554"/>
      <c r="AM22" s="554"/>
      <c r="AN22" s="554"/>
      <c r="AO22" s="554"/>
      <c r="BF22" s="216"/>
      <c r="BK22" s="219"/>
    </row>
    <row r="23" spans="1:97" ht="30" customHeight="1">
      <c r="F23" s="548" t="str">
        <f>IF(請求書!$C22="","",請求書!$C22)</f>
        <v xml:space="preserve">送 料   </v>
      </c>
      <c r="G23" s="549"/>
      <c r="H23" s="549"/>
      <c r="I23" s="549"/>
      <c r="J23" s="549"/>
      <c r="K23" s="549"/>
      <c r="L23" s="549"/>
      <c r="M23" s="549"/>
      <c r="N23" s="549"/>
      <c r="O23" s="549"/>
      <c r="P23" s="549"/>
      <c r="Q23" s="549"/>
      <c r="R23" s="549"/>
      <c r="S23" s="549"/>
      <c r="T23" s="549"/>
      <c r="U23" s="549"/>
      <c r="V23" s="549"/>
      <c r="W23" s="549"/>
      <c r="X23" s="549"/>
      <c r="Y23" s="549"/>
      <c r="Z23" s="549"/>
      <c r="AA23" s="549"/>
      <c r="AB23" s="549"/>
      <c r="AC23" s="549"/>
      <c r="AD23" s="549"/>
      <c r="AE23" s="549"/>
      <c r="AF23" s="549"/>
      <c r="AG23" s="549"/>
      <c r="AH23" s="549"/>
      <c r="AI23" s="549"/>
      <c r="AJ23" s="550"/>
      <c r="AK23" s="551">
        <f>IF(請求書!$AM22="","",請求書!$AM22)</f>
        <v>1</v>
      </c>
      <c r="AL23" s="551"/>
      <c r="AM23" s="551"/>
      <c r="AN23" s="551"/>
      <c r="AO23" s="551"/>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20"/>
      <c r="CL23" s="220"/>
      <c r="CM23" s="220"/>
      <c r="CN23" s="220"/>
      <c r="CO23" s="220"/>
      <c r="CP23" s="220"/>
      <c r="CQ23" s="220"/>
      <c r="CR23" s="220"/>
      <c r="CS23" s="220"/>
    </row>
    <row r="24" spans="1:97" ht="30" customHeight="1">
      <c r="F24" s="548" t="str">
        <f>IF(請求書!$C23="","",請求書!$C23)</f>
        <v/>
      </c>
      <c r="G24" s="549"/>
      <c r="H24" s="549"/>
      <c r="I24" s="549"/>
      <c r="J24" s="549"/>
      <c r="K24" s="549"/>
      <c r="L24" s="549"/>
      <c r="M24" s="549"/>
      <c r="N24" s="549"/>
      <c r="O24" s="549"/>
      <c r="P24" s="549"/>
      <c r="Q24" s="549"/>
      <c r="R24" s="549"/>
      <c r="S24" s="549"/>
      <c r="T24" s="549"/>
      <c r="U24" s="549"/>
      <c r="V24" s="549"/>
      <c r="W24" s="549"/>
      <c r="X24" s="549"/>
      <c r="Y24" s="549"/>
      <c r="Z24" s="549"/>
      <c r="AA24" s="549"/>
      <c r="AB24" s="549"/>
      <c r="AC24" s="549"/>
      <c r="AD24" s="549"/>
      <c r="AE24" s="549"/>
      <c r="AF24" s="549"/>
      <c r="AG24" s="549"/>
      <c r="AH24" s="549"/>
      <c r="AI24" s="549"/>
      <c r="AJ24" s="550"/>
      <c r="AK24" s="551" t="str">
        <f>IF(請求書!$AM23="","",請求書!$AM23)</f>
        <v/>
      </c>
      <c r="AL24" s="551"/>
      <c r="AM24" s="551"/>
      <c r="AN24" s="551"/>
      <c r="AO24" s="551"/>
      <c r="AZ24" s="225"/>
      <c r="BF24" s="216"/>
      <c r="BK24" s="219"/>
    </row>
    <row r="25" spans="1:97" ht="30" customHeight="1">
      <c r="F25" s="548" t="str">
        <f>IF(請求書!$C24="","",請求書!$C24)</f>
        <v/>
      </c>
      <c r="G25" s="549"/>
      <c r="H25" s="549"/>
      <c r="I25" s="549"/>
      <c r="J25" s="549"/>
      <c r="K25" s="549"/>
      <c r="L25" s="549"/>
      <c r="M25" s="549"/>
      <c r="N25" s="549"/>
      <c r="O25" s="549"/>
      <c r="P25" s="549"/>
      <c r="Q25" s="549"/>
      <c r="R25" s="549"/>
      <c r="S25" s="549"/>
      <c r="T25" s="549"/>
      <c r="U25" s="549"/>
      <c r="V25" s="549"/>
      <c r="W25" s="549"/>
      <c r="X25" s="549"/>
      <c r="Y25" s="549"/>
      <c r="Z25" s="549"/>
      <c r="AA25" s="549"/>
      <c r="AB25" s="549"/>
      <c r="AC25" s="549"/>
      <c r="AD25" s="549"/>
      <c r="AE25" s="549"/>
      <c r="AF25" s="549"/>
      <c r="AG25" s="549"/>
      <c r="AH25" s="549"/>
      <c r="AI25" s="549"/>
      <c r="AJ25" s="550"/>
      <c r="AK25" s="551" t="str">
        <f>IF(請求書!$AM24="","",請求書!$AM24)</f>
        <v/>
      </c>
      <c r="AL25" s="551"/>
      <c r="AM25" s="551"/>
      <c r="AN25" s="551"/>
      <c r="AO25" s="551"/>
      <c r="AZ25" s="225"/>
      <c r="BF25" s="216"/>
      <c r="BK25" s="219"/>
    </row>
    <row r="26" spans="1:97" ht="30" customHeight="1">
      <c r="F26" s="548" t="str">
        <f>IF(請求書!$C25="","",請求書!$C25)</f>
        <v/>
      </c>
      <c r="G26" s="549"/>
      <c r="H26" s="549"/>
      <c r="I26" s="549"/>
      <c r="J26" s="549"/>
      <c r="K26" s="549"/>
      <c r="L26" s="549"/>
      <c r="M26" s="549"/>
      <c r="N26" s="549"/>
      <c r="O26" s="549"/>
      <c r="P26" s="549"/>
      <c r="Q26" s="549"/>
      <c r="R26" s="549"/>
      <c r="S26" s="549"/>
      <c r="T26" s="549"/>
      <c r="U26" s="549"/>
      <c r="V26" s="549"/>
      <c r="W26" s="549"/>
      <c r="X26" s="549"/>
      <c r="Y26" s="549"/>
      <c r="Z26" s="549"/>
      <c r="AA26" s="549"/>
      <c r="AB26" s="549"/>
      <c r="AC26" s="549"/>
      <c r="AD26" s="549"/>
      <c r="AE26" s="549"/>
      <c r="AF26" s="549"/>
      <c r="AG26" s="549"/>
      <c r="AH26" s="549"/>
      <c r="AI26" s="549"/>
      <c r="AJ26" s="550"/>
      <c r="AK26" s="551" t="str">
        <f>IF(請求書!$AM25="","",請求書!$AM25)</f>
        <v/>
      </c>
      <c r="AL26" s="551"/>
      <c r="AM26" s="551"/>
      <c r="AN26" s="551"/>
      <c r="AO26" s="551"/>
      <c r="AZ26" s="225"/>
      <c r="BF26" s="216"/>
      <c r="BK26" s="219"/>
    </row>
    <row r="27" spans="1:97" ht="30" customHeight="1">
      <c r="F27" s="548" t="str">
        <f>IF(請求書!$C26="","",請求書!$C26)</f>
        <v/>
      </c>
      <c r="G27" s="549"/>
      <c r="H27" s="549"/>
      <c r="I27" s="549"/>
      <c r="J27" s="549"/>
      <c r="K27" s="549"/>
      <c r="L27" s="549"/>
      <c r="M27" s="549"/>
      <c r="N27" s="549"/>
      <c r="O27" s="549"/>
      <c r="P27" s="549"/>
      <c r="Q27" s="549"/>
      <c r="R27" s="549"/>
      <c r="S27" s="549"/>
      <c r="T27" s="549"/>
      <c r="U27" s="549"/>
      <c r="V27" s="549"/>
      <c r="W27" s="549"/>
      <c r="X27" s="549"/>
      <c r="Y27" s="549"/>
      <c r="Z27" s="549"/>
      <c r="AA27" s="549"/>
      <c r="AB27" s="549"/>
      <c r="AC27" s="549"/>
      <c r="AD27" s="549"/>
      <c r="AE27" s="549"/>
      <c r="AF27" s="549"/>
      <c r="AG27" s="549"/>
      <c r="AH27" s="549"/>
      <c r="AI27" s="549"/>
      <c r="AJ27" s="550"/>
      <c r="AK27" s="551" t="str">
        <f>IF(請求書!$AM26="","",請求書!$AM26)</f>
        <v/>
      </c>
      <c r="AL27" s="551"/>
      <c r="AM27" s="551"/>
      <c r="AN27" s="551"/>
      <c r="AO27" s="551"/>
      <c r="AZ27" s="225"/>
      <c r="BF27" s="216"/>
      <c r="BK27" s="219"/>
    </row>
    <row r="28" spans="1:97" ht="30" customHeight="1">
      <c r="F28" s="548" t="str">
        <f>IF(請求書!$C27="","",請求書!$C27)</f>
        <v/>
      </c>
      <c r="G28" s="549"/>
      <c r="H28" s="549"/>
      <c r="I28" s="549"/>
      <c r="J28" s="549"/>
      <c r="K28" s="549"/>
      <c r="L28" s="549"/>
      <c r="M28" s="549"/>
      <c r="N28" s="549"/>
      <c r="O28" s="549"/>
      <c r="P28" s="549"/>
      <c r="Q28" s="549"/>
      <c r="R28" s="549"/>
      <c r="S28" s="549"/>
      <c r="T28" s="549"/>
      <c r="U28" s="549"/>
      <c r="V28" s="549"/>
      <c r="W28" s="549"/>
      <c r="X28" s="549"/>
      <c r="Y28" s="549"/>
      <c r="Z28" s="549"/>
      <c r="AA28" s="549"/>
      <c r="AB28" s="549"/>
      <c r="AC28" s="549"/>
      <c r="AD28" s="549"/>
      <c r="AE28" s="549"/>
      <c r="AF28" s="549"/>
      <c r="AG28" s="549"/>
      <c r="AH28" s="549"/>
      <c r="AI28" s="549"/>
      <c r="AJ28" s="550"/>
      <c r="AK28" s="551" t="str">
        <f>IF(請求書!$AM27="","",請求書!$AM27)</f>
        <v/>
      </c>
      <c r="AL28" s="551"/>
      <c r="AM28" s="551"/>
      <c r="AN28" s="551"/>
      <c r="AO28" s="551"/>
      <c r="AZ28" s="225"/>
      <c r="BF28" s="216"/>
      <c r="BK28" s="219"/>
    </row>
    <row r="29" spans="1:97" ht="30" customHeight="1">
      <c r="F29" s="548" t="str">
        <f>IF(請求書!$C28="","",請求書!$C28)</f>
        <v/>
      </c>
      <c r="G29" s="549"/>
      <c r="H29" s="549"/>
      <c r="I29" s="549"/>
      <c r="J29" s="549"/>
      <c r="K29" s="549"/>
      <c r="L29" s="549"/>
      <c r="M29" s="549"/>
      <c r="N29" s="549"/>
      <c r="O29" s="549"/>
      <c r="P29" s="549"/>
      <c r="Q29" s="549"/>
      <c r="R29" s="549"/>
      <c r="S29" s="549"/>
      <c r="T29" s="549"/>
      <c r="U29" s="549"/>
      <c r="V29" s="549"/>
      <c r="W29" s="549"/>
      <c r="X29" s="549"/>
      <c r="Y29" s="549"/>
      <c r="Z29" s="549"/>
      <c r="AA29" s="549"/>
      <c r="AB29" s="549"/>
      <c r="AC29" s="549"/>
      <c r="AD29" s="549"/>
      <c r="AE29" s="549"/>
      <c r="AF29" s="549"/>
      <c r="AG29" s="549"/>
      <c r="AH29" s="549"/>
      <c r="AI29" s="549"/>
      <c r="AJ29" s="550"/>
      <c r="AK29" s="551" t="str">
        <f>IF(請求書!$AM28="","",請求書!$AM28)</f>
        <v/>
      </c>
      <c r="AL29" s="551"/>
      <c r="AM29" s="551"/>
      <c r="AN29" s="551"/>
      <c r="AO29" s="551"/>
      <c r="AZ29" s="225"/>
      <c r="BF29" s="216"/>
      <c r="BK29" s="219"/>
    </row>
    <row r="30" spans="1:97" ht="30" customHeight="1">
      <c r="F30" s="548" t="str">
        <f>IF(請求書!$C29="","",請求書!$C29)</f>
        <v/>
      </c>
      <c r="G30" s="549"/>
      <c r="H30" s="549"/>
      <c r="I30" s="549"/>
      <c r="J30" s="549"/>
      <c r="K30" s="549"/>
      <c r="L30" s="549"/>
      <c r="M30" s="549"/>
      <c r="N30" s="549"/>
      <c r="O30" s="549"/>
      <c r="P30" s="549"/>
      <c r="Q30" s="549"/>
      <c r="R30" s="549"/>
      <c r="S30" s="549"/>
      <c r="T30" s="549"/>
      <c r="U30" s="549"/>
      <c r="V30" s="549"/>
      <c r="W30" s="549"/>
      <c r="X30" s="549"/>
      <c r="Y30" s="549"/>
      <c r="Z30" s="549"/>
      <c r="AA30" s="549"/>
      <c r="AB30" s="549"/>
      <c r="AC30" s="549"/>
      <c r="AD30" s="549"/>
      <c r="AE30" s="549"/>
      <c r="AF30" s="549"/>
      <c r="AG30" s="549"/>
      <c r="AH30" s="549"/>
      <c r="AI30" s="549"/>
      <c r="AJ30" s="550"/>
      <c r="AK30" s="551" t="str">
        <f>IF(請求書!$AM29="","",請求書!$AM29)</f>
        <v/>
      </c>
      <c r="AL30" s="551"/>
      <c r="AM30" s="551"/>
      <c r="AN30" s="551"/>
      <c r="AO30" s="551"/>
      <c r="AZ30" s="213"/>
      <c r="BA30" s="213"/>
      <c r="BB30" s="213"/>
      <c r="BC30" s="213"/>
      <c r="BD30" s="213"/>
      <c r="BE30" s="213"/>
      <c r="BF30" s="213"/>
      <c r="BG30" s="213"/>
      <c r="BH30" s="213"/>
      <c r="BI30" s="213"/>
      <c r="BJ30" s="213"/>
      <c r="BK30" s="213"/>
      <c r="BL30" s="213"/>
      <c r="BM30" s="213"/>
      <c r="BN30" s="213"/>
      <c r="BO30" s="213"/>
      <c r="BP30" s="213"/>
      <c r="BQ30" s="213"/>
      <c r="BR30" s="213"/>
      <c r="BS30" s="213"/>
      <c r="BT30" s="213"/>
      <c r="BU30" s="213"/>
      <c r="BV30" s="213"/>
      <c r="BW30" s="213"/>
      <c r="BX30" s="213"/>
      <c r="BY30" s="213"/>
      <c r="BZ30" s="213"/>
      <c r="CA30" s="213"/>
      <c r="CB30" s="213"/>
      <c r="CC30" s="213"/>
      <c r="CD30" s="213"/>
      <c r="CE30" s="213"/>
      <c r="CF30" s="213"/>
      <c r="CG30" s="213"/>
      <c r="CH30" s="213"/>
      <c r="CI30" s="213"/>
      <c r="CJ30" s="213"/>
      <c r="CK30" s="220"/>
      <c r="CL30" s="220"/>
      <c r="CM30" s="220"/>
      <c r="CN30" s="220"/>
      <c r="CO30" s="220"/>
      <c r="CP30" s="220"/>
      <c r="CQ30" s="220"/>
      <c r="CR30" s="220"/>
      <c r="CS30" s="220"/>
    </row>
    <row r="31" spans="1:97" ht="30" customHeight="1">
      <c r="F31" s="548" t="str">
        <f>IF(請求書!$C30="","",請求書!$C30)</f>
        <v/>
      </c>
      <c r="G31" s="549"/>
      <c r="H31" s="549"/>
      <c r="I31" s="549"/>
      <c r="J31" s="549"/>
      <c r="K31" s="549"/>
      <c r="L31" s="549"/>
      <c r="M31" s="549"/>
      <c r="N31" s="549"/>
      <c r="O31" s="549"/>
      <c r="P31" s="549"/>
      <c r="Q31" s="549"/>
      <c r="R31" s="549"/>
      <c r="S31" s="549"/>
      <c r="T31" s="549"/>
      <c r="U31" s="549"/>
      <c r="V31" s="549"/>
      <c r="W31" s="549"/>
      <c r="X31" s="549"/>
      <c r="Y31" s="549"/>
      <c r="Z31" s="549"/>
      <c r="AA31" s="549"/>
      <c r="AB31" s="549"/>
      <c r="AC31" s="549"/>
      <c r="AD31" s="549"/>
      <c r="AE31" s="549"/>
      <c r="AF31" s="549"/>
      <c r="AG31" s="549"/>
      <c r="AH31" s="549"/>
      <c r="AI31" s="549"/>
      <c r="AJ31" s="550"/>
      <c r="AK31" s="551" t="str">
        <f>IF(請求書!$AM30="","",請求書!$AM30)</f>
        <v/>
      </c>
      <c r="AL31" s="551"/>
      <c r="AM31" s="551"/>
      <c r="AN31" s="551"/>
      <c r="AO31" s="551"/>
      <c r="AZ31" s="213"/>
      <c r="BA31" s="213"/>
      <c r="BB31" s="213"/>
      <c r="BC31" s="213"/>
      <c r="BD31" s="213"/>
      <c r="BE31" s="213"/>
      <c r="BF31" s="213"/>
      <c r="BG31" s="213"/>
      <c r="BH31" s="213"/>
      <c r="BI31" s="21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F31" s="213"/>
      <c r="CG31" s="213"/>
      <c r="CH31" s="213"/>
      <c r="CI31" s="213"/>
      <c r="CJ31" s="213"/>
      <c r="CK31" s="220"/>
      <c r="CL31" s="220"/>
      <c r="CM31" s="220"/>
      <c r="CN31" s="220"/>
      <c r="CO31" s="220"/>
      <c r="CP31" s="220"/>
      <c r="CQ31" s="220"/>
      <c r="CR31" s="220"/>
      <c r="CS31" s="220"/>
    </row>
    <row r="32" spans="1:97" ht="30" customHeight="1">
      <c r="F32" s="548" t="str">
        <f>IF(請求書!$C31="","",請求書!$C31)</f>
        <v/>
      </c>
      <c r="G32" s="549"/>
      <c r="H32" s="549"/>
      <c r="I32" s="549"/>
      <c r="J32" s="549"/>
      <c r="K32" s="549"/>
      <c r="L32" s="549"/>
      <c r="M32" s="549"/>
      <c r="N32" s="549"/>
      <c r="O32" s="549"/>
      <c r="P32" s="549"/>
      <c r="Q32" s="549"/>
      <c r="R32" s="549"/>
      <c r="S32" s="549"/>
      <c r="T32" s="549"/>
      <c r="U32" s="549"/>
      <c r="V32" s="549"/>
      <c r="W32" s="549"/>
      <c r="X32" s="549"/>
      <c r="Y32" s="549"/>
      <c r="Z32" s="549"/>
      <c r="AA32" s="549"/>
      <c r="AB32" s="549"/>
      <c r="AC32" s="549"/>
      <c r="AD32" s="549"/>
      <c r="AE32" s="549"/>
      <c r="AF32" s="549"/>
      <c r="AG32" s="549"/>
      <c r="AH32" s="549"/>
      <c r="AI32" s="549"/>
      <c r="AJ32" s="550"/>
      <c r="AK32" s="551" t="str">
        <f>IF(請求書!$AM31="","",請求書!$AM31)</f>
        <v/>
      </c>
      <c r="AL32" s="551"/>
      <c r="AM32" s="551"/>
      <c r="AN32" s="551"/>
      <c r="AO32" s="551"/>
      <c r="AZ32" s="213"/>
      <c r="BA32" s="213"/>
      <c r="BB32" s="213"/>
      <c r="BC32" s="213"/>
      <c r="BD32" s="213"/>
      <c r="BE32" s="213"/>
      <c r="BF32" s="213"/>
      <c r="BG32" s="213"/>
      <c r="BH32" s="213"/>
      <c r="BI32" s="213"/>
      <c r="BJ32" s="213"/>
      <c r="BK32" s="213"/>
      <c r="BL32" s="213"/>
      <c r="BM32" s="213"/>
      <c r="BN32" s="213"/>
      <c r="BO32" s="213"/>
      <c r="BP32" s="213"/>
      <c r="BQ32" s="213"/>
      <c r="BR32" s="213"/>
      <c r="BS32" s="213"/>
      <c r="BT32" s="213"/>
      <c r="BU32" s="213"/>
      <c r="BV32" s="213"/>
      <c r="BW32" s="213"/>
      <c r="BX32" s="213"/>
      <c r="BY32" s="213"/>
      <c r="BZ32" s="213"/>
      <c r="CA32" s="213"/>
      <c r="CB32" s="213"/>
      <c r="CC32" s="213"/>
      <c r="CD32" s="213"/>
      <c r="CE32" s="213"/>
      <c r="CF32" s="213"/>
      <c r="CG32" s="213"/>
      <c r="CH32" s="213"/>
      <c r="CI32" s="213"/>
      <c r="CJ32" s="213"/>
      <c r="CK32" s="220"/>
      <c r="CL32" s="220"/>
      <c r="CM32" s="220"/>
      <c r="CN32" s="220"/>
      <c r="CO32" s="220"/>
      <c r="CP32" s="220"/>
      <c r="CQ32" s="220"/>
      <c r="CR32" s="220"/>
      <c r="CS32" s="220"/>
    </row>
    <row r="33" spans="1:97" ht="30" customHeight="1">
      <c r="F33" s="548" t="str">
        <f>IF(請求書!$C32="","",請求書!$C32)</f>
        <v/>
      </c>
      <c r="G33" s="549"/>
      <c r="H33" s="549"/>
      <c r="I33" s="549"/>
      <c r="J33" s="549"/>
      <c r="K33" s="549"/>
      <c r="L33" s="549"/>
      <c r="M33" s="549"/>
      <c r="N33" s="549"/>
      <c r="O33" s="549"/>
      <c r="P33" s="549"/>
      <c r="Q33" s="549"/>
      <c r="R33" s="549"/>
      <c r="S33" s="549"/>
      <c r="T33" s="549"/>
      <c r="U33" s="549"/>
      <c r="V33" s="549"/>
      <c r="W33" s="549"/>
      <c r="X33" s="549"/>
      <c r="Y33" s="549"/>
      <c r="Z33" s="549"/>
      <c r="AA33" s="549"/>
      <c r="AB33" s="549"/>
      <c r="AC33" s="549"/>
      <c r="AD33" s="549"/>
      <c r="AE33" s="549"/>
      <c r="AF33" s="549"/>
      <c r="AG33" s="549"/>
      <c r="AH33" s="549"/>
      <c r="AI33" s="549"/>
      <c r="AJ33" s="550"/>
      <c r="AK33" s="551" t="str">
        <f>IF(請求書!$AM32="","",請求書!$AM32)</f>
        <v/>
      </c>
      <c r="AL33" s="551"/>
      <c r="AM33" s="551"/>
      <c r="AN33" s="551"/>
      <c r="AO33" s="551"/>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20"/>
      <c r="CL33" s="220"/>
      <c r="CM33" s="220"/>
      <c r="CN33" s="220"/>
      <c r="CO33" s="220"/>
      <c r="CP33" s="220"/>
      <c r="CQ33" s="220"/>
      <c r="CR33" s="220"/>
      <c r="CS33" s="220"/>
    </row>
    <row r="34" spans="1:97" ht="18" customHeight="1">
      <c r="A34" s="171"/>
      <c r="B34" s="171"/>
    </row>
    <row r="35" spans="1:97" ht="63.6" customHeight="1">
      <c r="A35" s="171"/>
      <c r="B35" s="171"/>
      <c r="C35" s="226"/>
      <c r="D35" s="226"/>
      <c r="E35" s="226"/>
      <c r="F35" s="538" t="s">
        <v>192</v>
      </c>
      <c r="G35" s="538"/>
      <c r="H35" s="538"/>
      <c r="I35" s="538"/>
      <c r="J35" s="538"/>
      <c r="K35" s="538"/>
      <c r="L35" s="538"/>
      <c r="M35" s="538"/>
      <c r="N35" s="538"/>
      <c r="O35" s="538"/>
      <c r="P35" s="538"/>
      <c r="Q35" s="538"/>
      <c r="R35" s="538"/>
      <c r="S35" s="538"/>
      <c r="T35" s="538"/>
      <c r="U35" s="538"/>
      <c r="V35" s="538"/>
      <c r="W35" s="538"/>
      <c r="X35" s="538"/>
      <c r="Y35" s="538"/>
      <c r="Z35" s="538"/>
      <c r="AA35" s="538"/>
      <c r="AB35" s="538"/>
      <c r="AC35" s="538"/>
      <c r="AD35" s="538"/>
      <c r="AE35" s="538"/>
      <c r="AF35" s="538"/>
      <c r="AG35" s="538"/>
      <c r="AH35" s="538"/>
      <c r="AI35" s="538"/>
      <c r="AJ35" s="538"/>
      <c r="AK35" s="538"/>
      <c r="AL35" s="538"/>
      <c r="AM35" s="538"/>
      <c r="AN35" s="538"/>
      <c r="AO35" s="538"/>
      <c r="AP35" s="538"/>
      <c r="AQ35" s="538"/>
      <c r="AR35" s="538"/>
      <c r="AS35" s="538"/>
      <c r="AT35" s="538"/>
      <c r="AU35" s="538"/>
      <c r="AV35" s="226"/>
    </row>
    <row r="36" spans="1:97" ht="18" customHeight="1">
      <c r="A36" s="171"/>
      <c r="B36" s="171"/>
      <c r="AQ36" s="224" t="s">
        <v>90</v>
      </c>
    </row>
    <row r="37" spans="1:97" ht="18" customHeight="1">
      <c r="A37" s="171"/>
      <c r="B37" s="171"/>
      <c r="C37" s="227"/>
      <c r="E37" s="226"/>
      <c r="F37" s="555"/>
      <c r="G37" s="555"/>
      <c r="H37" s="555"/>
      <c r="I37" s="555"/>
      <c r="J37" s="555"/>
      <c r="K37" s="555"/>
      <c r="L37" s="555"/>
      <c r="M37" s="555"/>
      <c r="N37" s="555"/>
      <c r="O37" s="555"/>
      <c r="P37" s="555"/>
      <c r="Q37" s="555"/>
      <c r="R37" s="555"/>
      <c r="S37" s="555"/>
      <c r="T37" s="555"/>
      <c r="U37" s="555"/>
      <c r="V37" s="555"/>
      <c r="W37" s="555"/>
      <c r="X37" s="555"/>
      <c r="Y37" s="555"/>
      <c r="Z37" s="555"/>
      <c r="AA37" s="555"/>
      <c r="AB37" s="555"/>
      <c r="AC37" s="555"/>
      <c r="AD37" s="555"/>
      <c r="AE37" s="555"/>
      <c r="AF37" s="555"/>
      <c r="AG37" s="555"/>
      <c r="AH37" s="555"/>
      <c r="AI37" s="555"/>
      <c r="AJ37" s="555"/>
      <c r="AK37" s="555"/>
      <c r="AL37" s="555"/>
      <c r="AM37" s="555"/>
      <c r="AN37" s="555"/>
      <c r="AO37" s="555"/>
      <c r="AP37" s="555"/>
      <c r="AQ37" s="555"/>
      <c r="AR37" s="555"/>
      <c r="AS37" s="555"/>
      <c r="AT37" s="555"/>
      <c r="AU37" s="226"/>
      <c r="AV37" s="226"/>
    </row>
    <row r="38" spans="1:97" ht="18" customHeight="1">
      <c r="A38" s="171"/>
      <c r="B38" s="171"/>
      <c r="AQ38" s="224"/>
    </row>
    <row r="39" spans="1:97" ht="18" customHeight="1">
      <c r="A39" s="171"/>
      <c r="B39" s="171"/>
      <c r="C39" s="227"/>
      <c r="E39" s="226"/>
      <c r="F39" s="226"/>
      <c r="G39" s="226"/>
      <c r="H39" s="226"/>
      <c r="I39" s="226"/>
      <c r="J39" s="226"/>
      <c r="K39" s="226"/>
      <c r="L39" s="226"/>
      <c r="M39" s="226"/>
      <c r="N39" s="226"/>
      <c r="O39" s="226"/>
      <c r="P39" s="226"/>
      <c r="Q39" s="226"/>
      <c r="R39" s="226"/>
      <c r="S39" s="226"/>
      <c r="T39" s="226"/>
      <c r="U39" s="226"/>
      <c r="V39" s="226"/>
      <c r="W39" s="226"/>
      <c r="X39" s="226"/>
      <c r="Y39" s="226"/>
      <c r="Z39" s="226"/>
      <c r="AA39" s="226"/>
      <c r="AB39" s="226"/>
      <c r="AC39" s="226"/>
      <c r="AD39" s="226"/>
      <c r="AE39" s="226"/>
      <c r="AF39" s="226"/>
      <c r="AG39" s="226"/>
      <c r="AH39" s="226"/>
      <c r="AI39" s="226"/>
      <c r="AJ39" s="226"/>
      <c r="AK39" s="226"/>
      <c r="AL39" s="226"/>
      <c r="AM39" s="226"/>
      <c r="AN39" s="226"/>
      <c r="AO39" s="226"/>
      <c r="AP39" s="226"/>
      <c r="AQ39" s="226"/>
      <c r="AR39" s="226"/>
      <c r="AS39" s="226"/>
      <c r="AT39" s="226"/>
      <c r="AU39" s="226"/>
      <c r="AV39" s="226"/>
    </row>
    <row r="40" spans="1:97" ht="18" customHeight="1">
      <c r="A40" s="171"/>
      <c r="B40" s="171"/>
    </row>
    <row r="41" spans="1:97" ht="18" customHeight="1">
      <c r="A41" s="171"/>
      <c r="B41" s="171"/>
      <c r="AQ41" s="224"/>
    </row>
    <row r="42" spans="1:97" ht="18" customHeight="1">
      <c r="BF42" s="216"/>
    </row>
    <row r="43" spans="1:97" ht="18" customHeight="1">
      <c r="BF43" s="216"/>
    </row>
    <row r="44" spans="1:97" ht="18" customHeight="1">
      <c r="BF44" s="216"/>
    </row>
    <row r="45" spans="1:97" ht="18" customHeight="1"/>
    <row r="46" spans="1:97" ht="18" customHeight="1"/>
    <row r="47" spans="1:97" ht="18" customHeight="1"/>
    <row r="48" spans="1:97" ht="18" customHeight="1"/>
    <row r="49" s="132" customFormat="1" ht="18" customHeight="1"/>
    <row r="50" s="132" customFormat="1" ht="18" customHeight="1"/>
    <row r="51" s="132" customFormat="1" ht="18" customHeight="1"/>
    <row r="52" s="132" customFormat="1" ht="18" customHeight="1"/>
    <row r="53" s="132" customFormat="1" ht="18" customHeight="1"/>
    <row r="54" s="132" customFormat="1" ht="18" customHeight="1"/>
    <row r="55" s="132" customFormat="1" ht="18" customHeight="1"/>
    <row r="56" s="132" customFormat="1" ht="18" customHeight="1"/>
    <row r="57" s="132" customFormat="1" ht="18" customHeight="1"/>
    <row r="58" s="132" customFormat="1" ht="18" customHeight="1"/>
    <row r="59" s="132" customFormat="1" ht="18" customHeight="1"/>
    <row r="60" s="132" customFormat="1" ht="18" customHeight="1"/>
    <row r="61" s="132" customFormat="1" ht="18" customHeight="1"/>
    <row r="62" s="132" customFormat="1" ht="18" customHeight="1"/>
    <row r="63" s="132" customFormat="1" ht="18" customHeight="1"/>
    <row r="64" s="132" customFormat="1" ht="18" customHeight="1"/>
    <row r="65" s="132" customFormat="1" ht="18" customHeight="1"/>
    <row r="66" s="132" customFormat="1" ht="18" customHeight="1"/>
    <row r="67" s="132" customFormat="1" ht="18" customHeight="1"/>
    <row r="68" s="132" customFormat="1" ht="18" customHeight="1"/>
    <row r="69" s="132" customFormat="1" ht="18" customHeight="1"/>
    <row r="70" s="132" customFormat="1" ht="18" customHeight="1"/>
    <row r="71" s="132" customFormat="1" ht="18" customHeight="1"/>
    <row r="72" s="132" customFormat="1" ht="18" customHeight="1"/>
    <row r="73" s="132" customFormat="1" ht="18" customHeight="1"/>
    <row r="74" s="132" customFormat="1" ht="18" customHeight="1"/>
    <row r="75" s="132" customFormat="1" ht="18" customHeight="1"/>
    <row r="76" s="132" customFormat="1" ht="18" customHeight="1"/>
    <row r="77" s="132" customFormat="1" ht="18" customHeight="1"/>
    <row r="78" s="132" customFormat="1" ht="18" customHeight="1"/>
    <row r="79" s="132" customFormat="1" ht="18" customHeight="1"/>
    <row r="80" s="132" customFormat="1" ht="18" customHeight="1"/>
    <row r="81" s="132" customFormat="1" ht="18" customHeight="1"/>
    <row r="82" s="132" customFormat="1" ht="18" customHeight="1"/>
    <row r="83" s="132" customFormat="1" ht="18" customHeight="1"/>
    <row r="84" s="132" customFormat="1" ht="18" customHeight="1"/>
    <row r="85" s="132" customFormat="1" ht="18" customHeight="1"/>
    <row r="86" s="132" customFormat="1" ht="18" customHeight="1"/>
    <row r="87" s="132" customFormat="1" ht="18" customHeight="1"/>
    <row r="88" s="132" customFormat="1" ht="18" customHeight="1"/>
    <row r="89" s="132" customFormat="1" ht="18" customHeight="1"/>
    <row r="90" s="132" customFormat="1" ht="18" customHeight="1"/>
    <row r="91" s="132" customFormat="1" ht="18" customHeight="1"/>
    <row r="92" s="132" customFormat="1" ht="18" customHeight="1"/>
    <row r="93" s="132" customFormat="1" ht="18" customHeight="1"/>
    <row r="94" s="132" customFormat="1" ht="18" customHeight="1"/>
    <row r="95" s="132" customFormat="1" ht="18" customHeight="1"/>
    <row r="96" s="132" customFormat="1" ht="18" customHeight="1"/>
    <row r="97" s="132" customFormat="1" ht="18" customHeight="1"/>
    <row r="98" s="132" customFormat="1" ht="18" customHeight="1"/>
    <row r="99" s="132" customFormat="1" ht="18" customHeight="1"/>
    <row r="100" s="132" customFormat="1" ht="18" customHeight="1"/>
    <row r="101" s="132" customFormat="1" ht="18" customHeight="1"/>
    <row r="102" s="132" customFormat="1" ht="18" customHeight="1"/>
    <row r="103" s="132" customFormat="1" ht="18" customHeight="1"/>
    <row r="104" s="132" customFormat="1" ht="18" customHeight="1"/>
    <row r="105" s="132" customFormat="1" ht="18" customHeight="1"/>
    <row r="106" s="132" customFormat="1" ht="18" customHeight="1"/>
    <row r="107" s="132" customFormat="1" ht="18" customHeight="1"/>
    <row r="108" s="132" customFormat="1" ht="18" customHeight="1"/>
  </sheetData>
  <sheetProtection algorithmName="SHA-512" hashValue="R7n0QnaUHxKbtkf1EuyCFeKykKtHz3FfiNS3o0f29/Hmb8OIwVL5x5N4+zz+XCDjh2Wmo1JlhT+mjIUuhBroaA==" saltValue="sSaR8m6pL2Eir2BeOnEK4g==" spinCount="100000" sheet="1" objects="1" scenarios="1"/>
  <mergeCells count="39">
    <mergeCell ref="F28:AJ28"/>
    <mergeCell ref="AK28:AO28"/>
    <mergeCell ref="F25:AJ25"/>
    <mergeCell ref="AK25:AO25"/>
    <mergeCell ref="F26:AJ26"/>
    <mergeCell ref="AK26:AO26"/>
    <mergeCell ref="F27:AJ27"/>
    <mergeCell ref="AK27:AO27"/>
    <mergeCell ref="AZ9:CE10"/>
    <mergeCell ref="A4:AX6"/>
    <mergeCell ref="AL1:AO1"/>
    <mergeCell ref="AP1:AX1"/>
    <mergeCell ref="AZ2:CB3"/>
    <mergeCell ref="AR3:AT3"/>
    <mergeCell ref="AL2:AX2"/>
    <mergeCell ref="F37:AT37"/>
    <mergeCell ref="F29:AJ29"/>
    <mergeCell ref="AK29:AO29"/>
    <mergeCell ref="F30:AJ30"/>
    <mergeCell ref="AK30:AO30"/>
    <mergeCell ref="F33:AJ33"/>
    <mergeCell ref="AK33:AO33"/>
    <mergeCell ref="F35:AU35"/>
    <mergeCell ref="F32:AJ32"/>
    <mergeCell ref="AK32:AO32"/>
    <mergeCell ref="F31:AJ31"/>
    <mergeCell ref="AK31:AO31"/>
    <mergeCell ref="F24:AJ24"/>
    <mergeCell ref="AK24:AO24"/>
    <mergeCell ref="C8:U10"/>
    <mergeCell ref="AA12:AV12"/>
    <mergeCell ref="AA13:AV13"/>
    <mergeCell ref="C18:AV18"/>
    <mergeCell ref="A20:AX20"/>
    <mergeCell ref="F22:AJ22"/>
    <mergeCell ref="AK22:AO22"/>
    <mergeCell ref="F23:AJ23"/>
    <mergeCell ref="AK23:AO23"/>
    <mergeCell ref="V9:X10"/>
  </mergeCells>
  <phoneticPr fontId="12"/>
  <dataValidations count="1">
    <dataValidation type="list" allowBlank="1" showInputMessage="1" showErrorMessage="1" sqref="WWD983049:WWG983049 JR10:JU10 TN10:TQ10 ADJ10:ADM10 ANF10:ANI10 AXB10:AXE10 BGX10:BHA10 BQT10:BQW10 CAP10:CAS10 CKL10:CKO10 CUH10:CUK10 DED10:DEG10 DNZ10:DOC10 DXV10:DXY10 EHR10:EHU10 ERN10:ERQ10 FBJ10:FBM10 FLF10:FLI10 FVB10:FVE10 GEX10:GFA10 GOT10:GOW10 GYP10:GYS10 HIL10:HIO10 HSH10:HSK10 ICD10:ICG10 ILZ10:IMC10 IVV10:IVY10 JFR10:JFU10 JPN10:JPQ10 JZJ10:JZM10 KJF10:KJI10 KTB10:KTE10 LCX10:LDA10 LMT10:LMW10 LWP10:LWS10 MGL10:MGO10 MQH10:MQK10 NAD10:NAG10 NJZ10:NKC10 NTV10:NTY10 ODR10:ODU10 ONN10:ONQ10 OXJ10:OXM10 PHF10:PHI10 PRB10:PRE10 QAX10:QBA10 QKT10:QKW10 QUP10:QUS10 REL10:REO10 ROH10:ROK10 RYD10:RYG10 SHZ10:SIC10 SRV10:SRY10 TBR10:TBU10 TLN10:TLQ10 TVJ10:TVM10 UFF10:UFI10 UPB10:UPE10 UYX10:UZA10 VIT10:VIW10 VSP10:VSS10 WCL10:WCO10 WMH10:WMK10 WWD10:WWG10 V65545:Y65545 JR65545:JU65545 TN65545:TQ65545 ADJ65545:ADM65545 ANF65545:ANI65545 AXB65545:AXE65545 BGX65545:BHA65545 BQT65545:BQW65545 CAP65545:CAS65545 CKL65545:CKO65545 CUH65545:CUK65545 DED65545:DEG65545 DNZ65545:DOC65545 DXV65545:DXY65545 EHR65545:EHU65545 ERN65545:ERQ65545 FBJ65545:FBM65545 FLF65545:FLI65545 FVB65545:FVE65545 GEX65545:GFA65545 GOT65545:GOW65545 GYP65545:GYS65545 HIL65545:HIO65545 HSH65545:HSK65545 ICD65545:ICG65545 ILZ65545:IMC65545 IVV65545:IVY65545 JFR65545:JFU65545 JPN65545:JPQ65545 JZJ65545:JZM65545 KJF65545:KJI65545 KTB65545:KTE65545 LCX65545:LDA65545 LMT65545:LMW65545 LWP65545:LWS65545 MGL65545:MGO65545 MQH65545:MQK65545 NAD65545:NAG65545 NJZ65545:NKC65545 NTV65545:NTY65545 ODR65545:ODU65545 ONN65545:ONQ65545 OXJ65545:OXM65545 PHF65545:PHI65545 PRB65545:PRE65545 QAX65545:QBA65545 QKT65545:QKW65545 QUP65545:QUS65545 REL65545:REO65545 ROH65545:ROK65545 RYD65545:RYG65545 SHZ65545:SIC65545 SRV65545:SRY65545 TBR65545:TBU65545 TLN65545:TLQ65545 TVJ65545:TVM65545 UFF65545:UFI65545 UPB65545:UPE65545 UYX65545:UZA65545 VIT65545:VIW65545 VSP65545:VSS65545 WCL65545:WCO65545 WMH65545:WMK65545 WWD65545:WWG65545 V131081:Y131081 JR131081:JU131081 TN131081:TQ131081 ADJ131081:ADM131081 ANF131081:ANI131081 AXB131081:AXE131081 BGX131081:BHA131081 BQT131081:BQW131081 CAP131081:CAS131081 CKL131081:CKO131081 CUH131081:CUK131081 DED131081:DEG131081 DNZ131081:DOC131081 DXV131081:DXY131081 EHR131081:EHU131081 ERN131081:ERQ131081 FBJ131081:FBM131081 FLF131081:FLI131081 FVB131081:FVE131081 GEX131081:GFA131081 GOT131081:GOW131081 GYP131081:GYS131081 HIL131081:HIO131081 HSH131081:HSK131081 ICD131081:ICG131081 ILZ131081:IMC131081 IVV131081:IVY131081 JFR131081:JFU131081 JPN131081:JPQ131081 JZJ131081:JZM131081 KJF131081:KJI131081 KTB131081:KTE131081 LCX131081:LDA131081 LMT131081:LMW131081 LWP131081:LWS131081 MGL131081:MGO131081 MQH131081:MQK131081 NAD131081:NAG131081 NJZ131081:NKC131081 NTV131081:NTY131081 ODR131081:ODU131081 ONN131081:ONQ131081 OXJ131081:OXM131081 PHF131081:PHI131081 PRB131081:PRE131081 QAX131081:QBA131081 QKT131081:QKW131081 QUP131081:QUS131081 REL131081:REO131081 ROH131081:ROK131081 RYD131081:RYG131081 SHZ131081:SIC131081 SRV131081:SRY131081 TBR131081:TBU131081 TLN131081:TLQ131081 TVJ131081:TVM131081 UFF131081:UFI131081 UPB131081:UPE131081 UYX131081:UZA131081 VIT131081:VIW131081 VSP131081:VSS131081 WCL131081:WCO131081 WMH131081:WMK131081 WWD131081:WWG131081 V196617:Y196617 JR196617:JU196617 TN196617:TQ196617 ADJ196617:ADM196617 ANF196617:ANI196617 AXB196617:AXE196617 BGX196617:BHA196617 BQT196617:BQW196617 CAP196617:CAS196617 CKL196617:CKO196617 CUH196617:CUK196617 DED196617:DEG196617 DNZ196617:DOC196617 DXV196617:DXY196617 EHR196617:EHU196617 ERN196617:ERQ196617 FBJ196617:FBM196617 FLF196617:FLI196617 FVB196617:FVE196617 GEX196617:GFA196617 GOT196617:GOW196617 GYP196617:GYS196617 HIL196617:HIO196617 HSH196617:HSK196617 ICD196617:ICG196617 ILZ196617:IMC196617 IVV196617:IVY196617 JFR196617:JFU196617 JPN196617:JPQ196617 JZJ196617:JZM196617 KJF196617:KJI196617 KTB196617:KTE196617 LCX196617:LDA196617 LMT196617:LMW196617 LWP196617:LWS196617 MGL196617:MGO196617 MQH196617:MQK196617 NAD196617:NAG196617 NJZ196617:NKC196617 NTV196617:NTY196617 ODR196617:ODU196617 ONN196617:ONQ196617 OXJ196617:OXM196617 PHF196617:PHI196617 PRB196617:PRE196617 QAX196617:QBA196617 QKT196617:QKW196617 QUP196617:QUS196617 REL196617:REO196617 ROH196617:ROK196617 RYD196617:RYG196617 SHZ196617:SIC196617 SRV196617:SRY196617 TBR196617:TBU196617 TLN196617:TLQ196617 TVJ196617:TVM196617 UFF196617:UFI196617 UPB196617:UPE196617 UYX196617:UZA196617 VIT196617:VIW196617 VSP196617:VSS196617 WCL196617:WCO196617 WMH196617:WMK196617 WWD196617:WWG196617 V262153:Y262153 JR262153:JU262153 TN262153:TQ262153 ADJ262153:ADM262153 ANF262153:ANI262153 AXB262153:AXE262153 BGX262153:BHA262153 BQT262153:BQW262153 CAP262153:CAS262153 CKL262153:CKO262153 CUH262153:CUK262153 DED262153:DEG262153 DNZ262153:DOC262153 DXV262153:DXY262153 EHR262153:EHU262153 ERN262153:ERQ262153 FBJ262153:FBM262153 FLF262153:FLI262153 FVB262153:FVE262153 GEX262153:GFA262153 GOT262153:GOW262153 GYP262153:GYS262153 HIL262153:HIO262153 HSH262153:HSK262153 ICD262153:ICG262153 ILZ262153:IMC262153 IVV262153:IVY262153 JFR262153:JFU262153 JPN262153:JPQ262153 JZJ262153:JZM262153 KJF262153:KJI262153 KTB262153:KTE262153 LCX262153:LDA262153 LMT262153:LMW262153 LWP262153:LWS262153 MGL262153:MGO262153 MQH262153:MQK262153 NAD262153:NAG262153 NJZ262153:NKC262153 NTV262153:NTY262153 ODR262153:ODU262153 ONN262153:ONQ262153 OXJ262153:OXM262153 PHF262153:PHI262153 PRB262153:PRE262153 QAX262153:QBA262153 QKT262153:QKW262153 QUP262153:QUS262153 REL262153:REO262153 ROH262153:ROK262153 RYD262153:RYG262153 SHZ262153:SIC262153 SRV262153:SRY262153 TBR262153:TBU262153 TLN262153:TLQ262153 TVJ262153:TVM262153 UFF262153:UFI262153 UPB262153:UPE262153 UYX262153:UZA262153 VIT262153:VIW262153 VSP262153:VSS262153 WCL262153:WCO262153 WMH262153:WMK262153 WWD262153:WWG262153 V327689:Y327689 JR327689:JU327689 TN327689:TQ327689 ADJ327689:ADM327689 ANF327689:ANI327689 AXB327689:AXE327689 BGX327689:BHA327689 BQT327689:BQW327689 CAP327689:CAS327689 CKL327689:CKO327689 CUH327689:CUK327689 DED327689:DEG327689 DNZ327689:DOC327689 DXV327689:DXY327689 EHR327689:EHU327689 ERN327689:ERQ327689 FBJ327689:FBM327689 FLF327689:FLI327689 FVB327689:FVE327689 GEX327689:GFA327689 GOT327689:GOW327689 GYP327689:GYS327689 HIL327689:HIO327689 HSH327689:HSK327689 ICD327689:ICG327689 ILZ327689:IMC327689 IVV327689:IVY327689 JFR327689:JFU327689 JPN327689:JPQ327689 JZJ327689:JZM327689 KJF327689:KJI327689 KTB327689:KTE327689 LCX327689:LDA327689 LMT327689:LMW327689 LWP327689:LWS327689 MGL327689:MGO327689 MQH327689:MQK327689 NAD327689:NAG327689 NJZ327689:NKC327689 NTV327689:NTY327689 ODR327689:ODU327689 ONN327689:ONQ327689 OXJ327689:OXM327689 PHF327689:PHI327689 PRB327689:PRE327689 QAX327689:QBA327689 QKT327689:QKW327689 QUP327689:QUS327689 REL327689:REO327689 ROH327689:ROK327689 RYD327689:RYG327689 SHZ327689:SIC327689 SRV327689:SRY327689 TBR327689:TBU327689 TLN327689:TLQ327689 TVJ327689:TVM327689 UFF327689:UFI327689 UPB327689:UPE327689 UYX327689:UZA327689 VIT327689:VIW327689 VSP327689:VSS327689 WCL327689:WCO327689 WMH327689:WMK327689 WWD327689:WWG327689 V393225:Y393225 JR393225:JU393225 TN393225:TQ393225 ADJ393225:ADM393225 ANF393225:ANI393225 AXB393225:AXE393225 BGX393225:BHA393225 BQT393225:BQW393225 CAP393225:CAS393225 CKL393225:CKO393225 CUH393225:CUK393225 DED393225:DEG393225 DNZ393225:DOC393225 DXV393225:DXY393225 EHR393225:EHU393225 ERN393225:ERQ393225 FBJ393225:FBM393225 FLF393225:FLI393225 FVB393225:FVE393225 GEX393225:GFA393225 GOT393225:GOW393225 GYP393225:GYS393225 HIL393225:HIO393225 HSH393225:HSK393225 ICD393225:ICG393225 ILZ393225:IMC393225 IVV393225:IVY393225 JFR393225:JFU393225 JPN393225:JPQ393225 JZJ393225:JZM393225 KJF393225:KJI393225 KTB393225:KTE393225 LCX393225:LDA393225 LMT393225:LMW393225 LWP393225:LWS393225 MGL393225:MGO393225 MQH393225:MQK393225 NAD393225:NAG393225 NJZ393225:NKC393225 NTV393225:NTY393225 ODR393225:ODU393225 ONN393225:ONQ393225 OXJ393225:OXM393225 PHF393225:PHI393225 PRB393225:PRE393225 QAX393225:QBA393225 QKT393225:QKW393225 QUP393225:QUS393225 REL393225:REO393225 ROH393225:ROK393225 RYD393225:RYG393225 SHZ393225:SIC393225 SRV393225:SRY393225 TBR393225:TBU393225 TLN393225:TLQ393225 TVJ393225:TVM393225 UFF393225:UFI393225 UPB393225:UPE393225 UYX393225:UZA393225 VIT393225:VIW393225 VSP393225:VSS393225 WCL393225:WCO393225 WMH393225:WMK393225 WWD393225:WWG393225 V458761:Y458761 JR458761:JU458761 TN458761:TQ458761 ADJ458761:ADM458761 ANF458761:ANI458761 AXB458761:AXE458761 BGX458761:BHA458761 BQT458761:BQW458761 CAP458761:CAS458761 CKL458761:CKO458761 CUH458761:CUK458761 DED458761:DEG458761 DNZ458761:DOC458761 DXV458761:DXY458761 EHR458761:EHU458761 ERN458761:ERQ458761 FBJ458761:FBM458761 FLF458761:FLI458761 FVB458761:FVE458761 GEX458761:GFA458761 GOT458761:GOW458761 GYP458761:GYS458761 HIL458761:HIO458761 HSH458761:HSK458761 ICD458761:ICG458761 ILZ458761:IMC458761 IVV458761:IVY458761 JFR458761:JFU458761 JPN458761:JPQ458761 JZJ458761:JZM458761 KJF458761:KJI458761 KTB458761:KTE458761 LCX458761:LDA458761 LMT458761:LMW458761 LWP458761:LWS458761 MGL458761:MGO458761 MQH458761:MQK458761 NAD458761:NAG458761 NJZ458761:NKC458761 NTV458761:NTY458761 ODR458761:ODU458761 ONN458761:ONQ458761 OXJ458761:OXM458761 PHF458761:PHI458761 PRB458761:PRE458761 QAX458761:QBA458761 QKT458761:QKW458761 QUP458761:QUS458761 REL458761:REO458761 ROH458761:ROK458761 RYD458761:RYG458761 SHZ458761:SIC458761 SRV458761:SRY458761 TBR458761:TBU458761 TLN458761:TLQ458761 TVJ458761:TVM458761 UFF458761:UFI458761 UPB458761:UPE458761 UYX458761:UZA458761 VIT458761:VIW458761 VSP458761:VSS458761 WCL458761:WCO458761 WMH458761:WMK458761 WWD458761:WWG458761 V524297:Y524297 JR524297:JU524297 TN524297:TQ524297 ADJ524297:ADM524297 ANF524297:ANI524297 AXB524297:AXE524297 BGX524297:BHA524297 BQT524297:BQW524297 CAP524297:CAS524297 CKL524297:CKO524297 CUH524297:CUK524297 DED524297:DEG524297 DNZ524297:DOC524297 DXV524297:DXY524297 EHR524297:EHU524297 ERN524297:ERQ524297 FBJ524297:FBM524297 FLF524297:FLI524297 FVB524297:FVE524297 GEX524297:GFA524297 GOT524297:GOW524297 GYP524297:GYS524297 HIL524297:HIO524297 HSH524297:HSK524297 ICD524297:ICG524297 ILZ524297:IMC524297 IVV524297:IVY524297 JFR524297:JFU524297 JPN524297:JPQ524297 JZJ524297:JZM524297 KJF524297:KJI524297 KTB524297:KTE524297 LCX524297:LDA524297 LMT524297:LMW524297 LWP524297:LWS524297 MGL524297:MGO524297 MQH524297:MQK524297 NAD524297:NAG524297 NJZ524297:NKC524297 NTV524297:NTY524297 ODR524297:ODU524297 ONN524297:ONQ524297 OXJ524297:OXM524297 PHF524297:PHI524297 PRB524297:PRE524297 QAX524297:QBA524297 QKT524297:QKW524297 QUP524297:QUS524297 REL524297:REO524297 ROH524297:ROK524297 RYD524297:RYG524297 SHZ524297:SIC524297 SRV524297:SRY524297 TBR524297:TBU524297 TLN524297:TLQ524297 TVJ524297:TVM524297 UFF524297:UFI524297 UPB524297:UPE524297 UYX524297:UZA524297 VIT524297:VIW524297 VSP524297:VSS524297 WCL524297:WCO524297 WMH524297:WMK524297 WWD524297:WWG524297 V589833:Y589833 JR589833:JU589833 TN589833:TQ589833 ADJ589833:ADM589833 ANF589833:ANI589833 AXB589833:AXE589833 BGX589833:BHA589833 BQT589833:BQW589833 CAP589833:CAS589833 CKL589833:CKO589833 CUH589833:CUK589833 DED589833:DEG589833 DNZ589833:DOC589833 DXV589833:DXY589833 EHR589833:EHU589833 ERN589833:ERQ589833 FBJ589833:FBM589833 FLF589833:FLI589833 FVB589833:FVE589833 GEX589833:GFA589833 GOT589833:GOW589833 GYP589833:GYS589833 HIL589833:HIO589833 HSH589833:HSK589833 ICD589833:ICG589833 ILZ589833:IMC589833 IVV589833:IVY589833 JFR589833:JFU589833 JPN589833:JPQ589833 JZJ589833:JZM589833 KJF589833:KJI589833 KTB589833:KTE589833 LCX589833:LDA589833 LMT589833:LMW589833 LWP589833:LWS589833 MGL589833:MGO589833 MQH589833:MQK589833 NAD589833:NAG589833 NJZ589833:NKC589833 NTV589833:NTY589833 ODR589833:ODU589833 ONN589833:ONQ589833 OXJ589833:OXM589833 PHF589833:PHI589833 PRB589833:PRE589833 QAX589833:QBA589833 QKT589833:QKW589833 QUP589833:QUS589833 REL589833:REO589833 ROH589833:ROK589833 RYD589833:RYG589833 SHZ589833:SIC589833 SRV589833:SRY589833 TBR589833:TBU589833 TLN589833:TLQ589833 TVJ589833:TVM589833 UFF589833:UFI589833 UPB589833:UPE589833 UYX589833:UZA589833 VIT589833:VIW589833 VSP589833:VSS589833 WCL589833:WCO589833 WMH589833:WMK589833 WWD589833:WWG589833 V655369:Y655369 JR655369:JU655369 TN655369:TQ655369 ADJ655369:ADM655369 ANF655369:ANI655369 AXB655369:AXE655369 BGX655369:BHA655369 BQT655369:BQW655369 CAP655369:CAS655369 CKL655369:CKO655369 CUH655369:CUK655369 DED655369:DEG655369 DNZ655369:DOC655369 DXV655369:DXY655369 EHR655369:EHU655369 ERN655369:ERQ655369 FBJ655369:FBM655369 FLF655369:FLI655369 FVB655369:FVE655369 GEX655369:GFA655369 GOT655369:GOW655369 GYP655369:GYS655369 HIL655369:HIO655369 HSH655369:HSK655369 ICD655369:ICG655369 ILZ655369:IMC655369 IVV655369:IVY655369 JFR655369:JFU655369 JPN655369:JPQ655369 JZJ655369:JZM655369 KJF655369:KJI655369 KTB655369:KTE655369 LCX655369:LDA655369 LMT655369:LMW655369 LWP655369:LWS655369 MGL655369:MGO655369 MQH655369:MQK655369 NAD655369:NAG655369 NJZ655369:NKC655369 NTV655369:NTY655369 ODR655369:ODU655369 ONN655369:ONQ655369 OXJ655369:OXM655369 PHF655369:PHI655369 PRB655369:PRE655369 QAX655369:QBA655369 QKT655369:QKW655369 QUP655369:QUS655369 REL655369:REO655369 ROH655369:ROK655369 RYD655369:RYG655369 SHZ655369:SIC655369 SRV655369:SRY655369 TBR655369:TBU655369 TLN655369:TLQ655369 TVJ655369:TVM655369 UFF655369:UFI655369 UPB655369:UPE655369 UYX655369:UZA655369 VIT655369:VIW655369 VSP655369:VSS655369 WCL655369:WCO655369 WMH655369:WMK655369 WWD655369:WWG655369 V720905:Y720905 JR720905:JU720905 TN720905:TQ720905 ADJ720905:ADM720905 ANF720905:ANI720905 AXB720905:AXE720905 BGX720905:BHA720905 BQT720905:BQW720905 CAP720905:CAS720905 CKL720905:CKO720905 CUH720905:CUK720905 DED720905:DEG720905 DNZ720905:DOC720905 DXV720905:DXY720905 EHR720905:EHU720905 ERN720905:ERQ720905 FBJ720905:FBM720905 FLF720905:FLI720905 FVB720905:FVE720905 GEX720905:GFA720905 GOT720905:GOW720905 GYP720905:GYS720905 HIL720905:HIO720905 HSH720905:HSK720905 ICD720905:ICG720905 ILZ720905:IMC720905 IVV720905:IVY720905 JFR720905:JFU720905 JPN720905:JPQ720905 JZJ720905:JZM720905 KJF720905:KJI720905 KTB720905:KTE720905 LCX720905:LDA720905 LMT720905:LMW720905 LWP720905:LWS720905 MGL720905:MGO720905 MQH720905:MQK720905 NAD720905:NAG720905 NJZ720905:NKC720905 NTV720905:NTY720905 ODR720905:ODU720905 ONN720905:ONQ720905 OXJ720905:OXM720905 PHF720905:PHI720905 PRB720905:PRE720905 QAX720905:QBA720905 QKT720905:QKW720905 QUP720905:QUS720905 REL720905:REO720905 ROH720905:ROK720905 RYD720905:RYG720905 SHZ720905:SIC720905 SRV720905:SRY720905 TBR720905:TBU720905 TLN720905:TLQ720905 TVJ720905:TVM720905 UFF720905:UFI720905 UPB720905:UPE720905 UYX720905:UZA720905 VIT720905:VIW720905 VSP720905:VSS720905 WCL720905:WCO720905 WMH720905:WMK720905 WWD720905:WWG720905 V786441:Y786441 JR786441:JU786441 TN786441:TQ786441 ADJ786441:ADM786441 ANF786441:ANI786441 AXB786441:AXE786441 BGX786441:BHA786441 BQT786441:BQW786441 CAP786441:CAS786441 CKL786441:CKO786441 CUH786441:CUK786441 DED786441:DEG786441 DNZ786441:DOC786441 DXV786441:DXY786441 EHR786441:EHU786441 ERN786441:ERQ786441 FBJ786441:FBM786441 FLF786441:FLI786441 FVB786441:FVE786441 GEX786441:GFA786441 GOT786441:GOW786441 GYP786441:GYS786441 HIL786441:HIO786441 HSH786441:HSK786441 ICD786441:ICG786441 ILZ786441:IMC786441 IVV786441:IVY786441 JFR786441:JFU786441 JPN786441:JPQ786441 JZJ786441:JZM786441 KJF786441:KJI786441 KTB786441:KTE786441 LCX786441:LDA786441 LMT786441:LMW786441 LWP786441:LWS786441 MGL786441:MGO786441 MQH786441:MQK786441 NAD786441:NAG786441 NJZ786441:NKC786441 NTV786441:NTY786441 ODR786441:ODU786441 ONN786441:ONQ786441 OXJ786441:OXM786441 PHF786441:PHI786441 PRB786441:PRE786441 QAX786441:QBA786441 QKT786441:QKW786441 QUP786441:QUS786441 REL786441:REO786441 ROH786441:ROK786441 RYD786441:RYG786441 SHZ786441:SIC786441 SRV786441:SRY786441 TBR786441:TBU786441 TLN786441:TLQ786441 TVJ786441:TVM786441 UFF786441:UFI786441 UPB786441:UPE786441 UYX786441:UZA786441 VIT786441:VIW786441 VSP786441:VSS786441 WCL786441:WCO786441 WMH786441:WMK786441 WWD786441:WWG786441 V851977:Y851977 JR851977:JU851977 TN851977:TQ851977 ADJ851977:ADM851977 ANF851977:ANI851977 AXB851977:AXE851977 BGX851977:BHA851977 BQT851977:BQW851977 CAP851977:CAS851977 CKL851977:CKO851977 CUH851977:CUK851977 DED851977:DEG851977 DNZ851977:DOC851977 DXV851977:DXY851977 EHR851977:EHU851977 ERN851977:ERQ851977 FBJ851977:FBM851977 FLF851977:FLI851977 FVB851977:FVE851977 GEX851977:GFA851977 GOT851977:GOW851977 GYP851977:GYS851977 HIL851977:HIO851977 HSH851977:HSK851977 ICD851977:ICG851977 ILZ851977:IMC851977 IVV851977:IVY851977 JFR851977:JFU851977 JPN851977:JPQ851977 JZJ851977:JZM851977 KJF851977:KJI851977 KTB851977:KTE851977 LCX851977:LDA851977 LMT851977:LMW851977 LWP851977:LWS851977 MGL851977:MGO851977 MQH851977:MQK851977 NAD851977:NAG851977 NJZ851977:NKC851977 NTV851977:NTY851977 ODR851977:ODU851977 ONN851977:ONQ851977 OXJ851977:OXM851977 PHF851977:PHI851977 PRB851977:PRE851977 QAX851977:QBA851977 QKT851977:QKW851977 QUP851977:QUS851977 REL851977:REO851977 ROH851977:ROK851977 RYD851977:RYG851977 SHZ851977:SIC851977 SRV851977:SRY851977 TBR851977:TBU851977 TLN851977:TLQ851977 TVJ851977:TVM851977 UFF851977:UFI851977 UPB851977:UPE851977 UYX851977:UZA851977 VIT851977:VIW851977 VSP851977:VSS851977 WCL851977:WCO851977 WMH851977:WMK851977 WWD851977:WWG851977 V917513:Y917513 JR917513:JU917513 TN917513:TQ917513 ADJ917513:ADM917513 ANF917513:ANI917513 AXB917513:AXE917513 BGX917513:BHA917513 BQT917513:BQW917513 CAP917513:CAS917513 CKL917513:CKO917513 CUH917513:CUK917513 DED917513:DEG917513 DNZ917513:DOC917513 DXV917513:DXY917513 EHR917513:EHU917513 ERN917513:ERQ917513 FBJ917513:FBM917513 FLF917513:FLI917513 FVB917513:FVE917513 GEX917513:GFA917513 GOT917513:GOW917513 GYP917513:GYS917513 HIL917513:HIO917513 HSH917513:HSK917513 ICD917513:ICG917513 ILZ917513:IMC917513 IVV917513:IVY917513 JFR917513:JFU917513 JPN917513:JPQ917513 JZJ917513:JZM917513 KJF917513:KJI917513 KTB917513:KTE917513 LCX917513:LDA917513 LMT917513:LMW917513 LWP917513:LWS917513 MGL917513:MGO917513 MQH917513:MQK917513 NAD917513:NAG917513 NJZ917513:NKC917513 NTV917513:NTY917513 ODR917513:ODU917513 ONN917513:ONQ917513 OXJ917513:OXM917513 PHF917513:PHI917513 PRB917513:PRE917513 QAX917513:QBA917513 QKT917513:QKW917513 QUP917513:QUS917513 REL917513:REO917513 ROH917513:ROK917513 RYD917513:RYG917513 SHZ917513:SIC917513 SRV917513:SRY917513 TBR917513:TBU917513 TLN917513:TLQ917513 TVJ917513:TVM917513 UFF917513:UFI917513 UPB917513:UPE917513 UYX917513:UZA917513 VIT917513:VIW917513 VSP917513:VSS917513 WCL917513:WCO917513 WMH917513:WMK917513 WWD917513:WWG917513 V983049:Y983049 JR983049:JU983049 TN983049:TQ983049 ADJ983049:ADM983049 ANF983049:ANI983049 AXB983049:AXE983049 BGX983049:BHA983049 BQT983049:BQW983049 CAP983049:CAS983049 CKL983049:CKO983049 CUH983049:CUK983049 DED983049:DEG983049 DNZ983049:DOC983049 DXV983049:DXY983049 EHR983049:EHU983049 ERN983049:ERQ983049 FBJ983049:FBM983049 FLF983049:FLI983049 FVB983049:FVE983049 GEX983049:GFA983049 GOT983049:GOW983049 GYP983049:GYS983049 HIL983049:HIO983049 HSH983049:HSK983049 ICD983049:ICG983049 ILZ983049:IMC983049 IVV983049:IVY983049 JFR983049:JFU983049 JPN983049:JPQ983049 JZJ983049:JZM983049 KJF983049:KJI983049 KTB983049:KTE983049 LCX983049:LDA983049 LMT983049:LMW983049 LWP983049:LWS983049 MGL983049:MGO983049 MQH983049:MQK983049 NAD983049:NAG983049 NJZ983049:NKC983049 NTV983049:NTY983049 ODR983049:ODU983049 ONN983049:ONQ983049 OXJ983049:OXM983049 PHF983049:PHI983049 PRB983049:PRE983049 QAX983049:QBA983049 QKT983049:QKW983049 QUP983049:QUS983049 REL983049:REO983049 ROH983049:ROK983049 RYD983049:RYG983049 SHZ983049:SIC983049 SRV983049:SRY983049 TBR983049:TBU983049 TLN983049:TLQ983049 TVJ983049:TVM983049 UFF983049:UFI983049 UPB983049:UPE983049 UYX983049:UZA983049 VIT983049:VIW983049 VSP983049:VSS983049 WCL983049:WCO983049 WMH983049:WMK983049 Y10 V9:X10" xr:uid="{F977926B-B1EE-4191-83BD-41279B2D5618}">
      <formula1>"様,御中"</formula1>
    </dataValidation>
  </dataValidations>
  <printOptions horizontalCentered="1"/>
  <pageMargins left="0.7" right="0.7" top="0.75" bottom="0.75" header="0.3" footer="0.3"/>
  <pageSetup paperSize="9" scale="87"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0B3ED-16CD-4333-8F8D-D8DF4FE81F89}">
  <sheetPr codeName="Sheet8">
    <pageSetUpPr fitToPage="1"/>
  </sheetPr>
  <dimension ref="A1:AR49"/>
  <sheetViews>
    <sheetView showGridLines="0" view="pageBreakPreview" zoomScale="85" zoomScaleNormal="100" zoomScaleSheetLayoutView="85" workbookViewId="0">
      <selection activeCell="H5" sqref="H5:K5"/>
    </sheetView>
  </sheetViews>
  <sheetFormatPr defaultColWidth="9.77734375" defaultRowHeight="13.2"/>
  <cols>
    <col min="1" max="1" width="11.44140625" style="228" customWidth="1"/>
    <col min="2" max="4" width="9.77734375" style="228" customWidth="1"/>
    <col min="5" max="6" width="7.21875" style="228" customWidth="1"/>
    <col min="7" max="7" width="9.77734375" style="228" customWidth="1"/>
    <col min="8" max="8" width="8.77734375" style="228" customWidth="1"/>
    <col min="9" max="9" width="12.21875" style="228" customWidth="1"/>
    <col min="10" max="10" width="12.33203125" style="228" customWidth="1"/>
    <col min="11" max="11" width="10.88671875" style="228" customWidth="1"/>
    <col min="12" max="12" width="3.6640625" style="228" customWidth="1"/>
    <col min="13" max="21" width="9.77734375" style="228"/>
    <col min="22" max="22" width="0" style="228" hidden="1" customWidth="1"/>
    <col min="23" max="35" width="9.77734375" style="228"/>
    <col min="36" max="36" width="2.88671875" style="228" customWidth="1"/>
    <col min="37" max="16384" width="9.77734375" style="228"/>
  </cols>
  <sheetData>
    <row r="1" spans="1:44" ht="37.200000000000003" customHeight="1"/>
    <row r="2" spans="1:44" s="234" customFormat="1" ht="28.5" customHeight="1">
      <c r="A2" s="229"/>
      <c r="B2" s="229"/>
      <c r="C2" s="230"/>
      <c r="D2" s="230"/>
      <c r="E2" s="230"/>
      <c r="F2" s="230"/>
      <c r="G2" s="230"/>
      <c r="H2" s="230"/>
      <c r="I2" s="230"/>
      <c r="J2" s="231" t="s">
        <v>51</v>
      </c>
      <c r="K2" s="232">
        <f>計算書!N4</f>
        <v>0</v>
      </c>
      <c r="L2" s="233"/>
      <c r="V2" s="234" t="s">
        <v>44</v>
      </c>
    </row>
    <row r="3" spans="1:44" s="234" customFormat="1" ht="26.4" customHeight="1">
      <c r="A3" s="229"/>
      <c r="B3" s="229"/>
      <c r="C3" s="230"/>
      <c r="D3" s="230"/>
      <c r="E3" s="230"/>
      <c r="F3" s="230"/>
      <c r="G3" s="230"/>
      <c r="H3" s="230"/>
      <c r="I3" s="231"/>
      <c r="J3" s="562">
        <f ca="1">TODAY()</f>
        <v>46217</v>
      </c>
      <c r="K3" s="562"/>
      <c r="L3" s="233"/>
      <c r="V3" s="234" t="s">
        <v>116</v>
      </c>
    </row>
    <row r="4" spans="1:44" ht="63" customHeight="1">
      <c r="A4" s="235"/>
      <c r="B4" s="235"/>
      <c r="C4" s="236"/>
      <c r="D4" s="568" t="s">
        <v>30</v>
      </c>
      <c r="E4" s="568"/>
      <c r="F4" s="568"/>
      <c r="G4" s="568"/>
      <c r="H4" s="568"/>
      <c r="I4" s="236"/>
      <c r="J4" s="235"/>
      <c r="K4" s="237"/>
      <c r="L4" s="237"/>
    </row>
    <row r="5" spans="1:44" ht="28.2" customHeight="1">
      <c r="A5" s="238"/>
      <c r="B5" s="239"/>
      <c r="C5" s="239"/>
      <c r="D5" s="239"/>
      <c r="E5" s="239"/>
      <c r="F5" s="240"/>
      <c r="G5" s="240"/>
      <c r="H5" s="240"/>
      <c r="I5" s="241"/>
      <c r="L5" s="237"/>
    </row>
    <row r="6" spans="1:44" ht="48" customHeight="1" thickBot="1">
      <c r="A6" s="238"/>
      <c r="B6" s="569" t="str">
        <f>'【非会員】書籍送付案内 '!$C$8</f>
        <v>0　　</v>
      </c>
      <c r="C6" s="569"/>
      <c r="D6" s="569"/>
      <c r="E6" s="569"/>
      <c r="F6" s="242" t="str">
        <f>'【非会員】書籍送付案内 '!$V$9</f>
        <v>様</v>
      </c>
      <c r="G6" s="240"/>
      <c r="H6" s="240"/>
      <c r="I6" s="241"/>
      <c r="J6" s="243"/>
      <c r="K6" s="243"/>
      <c r="L6" s="237"/>
      <c r="M6" s="556"/>
      <c r="N6" s="556"/>
      <c r="O6" s="556"/>
      <c r="P6" s="556"/>
      <c r="Q6" s="556"/>
      <c r="R6" s="556"/>
      <c r="S6" s="244"/>
      <c r="T6" s="244"/>
      <c r="U6" s="244"/>
      <c r="V6" s="244"/>
      <c r="W6" s="244"/>
      <c r="X6" s="244"/>
      <c r="Y6" s="244"/>
      <c r="Z6" s="244"/>
      <c r="AA6" s="244"/>
      <c r="AB6" s="244"/>
      <c r="AC6" s="244"/>
      <c r="AD6" s="244"/>
      <c r="AE6" s="244"/>
      <c r="AF6" s="244"/>
      <c r="AG6" s="244"/>
      <c r="AH6" s="244"/>
      <c r="AI6" s="244"/>
      <c r="AJ6" s="244"/>
      <c r="AK6" s="244"/>
      <c r="AL6" s="244"/>
      <c r="AM6" s="244"/>
      <c r="AN6" s="244"/>
      <c r="AO6" s="244"/>
      <c r="AP6" s="244"/>
      <c r="AQ6" s="244"/>
      <c r="AR6" s="244"/>
    </row>
    <row r="7" spans="1:44" ht="33.6" customHeight="1">
      <c r="A7" s="238"/>
      <c r="B7" s="245"/>
      <c r="C7" s="245"/>
      <c r="D7" s="245"/>
      <c r="E7" s="245"/>
      <c r="F7" s="246"/>
      <c r="G7" s="240"/>
      <c r="H7" s="240"/>
      <c r="I7" s="241"/>
      <c r="J7" s="243"/>
      <c r="K7" s="243"/>
      <c r="L7" s="237"/>
      <c r="M7" s="247"/>
      <c r="N7" s="247"/>
      <c r="O7" s="247"/>
      <c r="P7" s="247"/>
      <c r="Q7" s="247"/>
      <c r="R7" s="247"/>
      <c r="S7" s="244"/>
      <c r="T7" s="244"/>
      <c r="U7" s="244"/>
      <c r="V7" s="244"/>
      <c r="W7" s="244"/>
      <c r="X7" s="244"/>
      <c r="Y7" s="244"/>
      <c r="Z7" s="244"/>
      <c r="AA7" s="244"/>
      <c r="AB7" s="244"/>
      <c r="AC7" s="244"/>
      <c r="AD7" s="244"/>
      <c r="AE7" s="244"/>
      <c r="AF7" s="244"/>
      <c r="AG7" s="244"/>
      <c r="AH7" s="244"/>
      <c r="AI7" s="244"/>
      <c r="AJ7" s="244"/>
      <c r="AK7" s="244"/>
      <c r="AL7" s="244"/>
      <c r="AM7" s="244"/>
      <c r="AN7" s="244"/>
      <c r="AO7" s="244"/>
      <c r="AP7" s="244"/>
      <c r="AQ7" s="244"/>
      <c r="AR7" s="244"/>
    </row>
    <row r="8" spans="1:44" ht="21" customHeight="1">
      <c r="A8" s="567"/>
      <c r="B8" s="567"/>
      <c r="C8" s="567"/>
      <c r="D8" s="235"/>
      <c r="E8" s="248"/>
      <c r="F8" s="248"/>
      <c r="G8" s="249"/>
      <c r="H8" s="235"/>
      <c r="I8" s="563"/>
      <c r="J8" s="563"/>
      <c r="K8" s="563"/>
      <c r="L8" s="250"/>
    </row>
    <row r="9" spans="1:44" ht="16.2" customHeight="1">
      <c r="A9" s="251"/>
      <c r="B9" s="248"/>
      <c r="C9" s="248"/>
      <c r="D9" s="248"/>
      <c r="E9" s="248"/>
      <c r="F9" s="248"/>
      <c r="G9" s="249"/>
      <c r="H9" s="235"/>
      <c r="I9" s="252"/>
      <c r="J9" s="235"/>
      <c r="K9" s="235"/>
      <c r="L9" s="249"/>
    </row>
    <row r="10" spans="1:44" ht="16.2" customHeight="1">
      <c r="A10" s="251"/>
      <c r="B10" s="248"/>
      <c r="C10" s="248"/>
      <c r="D10" s="248"/>
      <c r="E10" s="248"/>
      <c r="F10" s="248"/>
      <c r="G10" s="249"/>
      <c r="H10" s="235"/>
      <c r="I10" s="253"/>
      <c r="J10" s="235"/>
      <c r="K10" s="253"/>
      <c r="L10" s="235"/>
    </row>
    <row r="11" spans="1:44" ht="16.2" customHeight="1">
      <c r="A11" s="251"/>
      <c r="B11" s="248"/>
      <c r="C11" s="248"/>
      <c r="D11" s="248"/>
      <c r="E11" s="248"/>
      <c r="F11" s="248"/>
      <c r="G11" s="235"/>
      <c r="H11" s="235"/>
      <c r="I11" s="235"/>
      <c r="J11" s="235"/>
      <c r="K11" s="235"/>
      <c r="L11" s="235"/>
    </row>
    <row r="12" spans="1:44" ht="16.2" customHeight="1">
      <c r="A12" s="251"/>
      <c r="B12" s="248"/>
      <c r="C12" s="248"/>
      <c r="D12" s="248"/>
      <c r="E12" s="248"/>
      <c r="F12" s="248"/>
      <c r="G12" s="235"/>
      <c r="H12" s="235"/>
      <c r="I12" s="252"/>
      <c r="J12" s="235"/>
      <c r="K12" s="235"/>
      <c r="L12" s="235"/>
    </row>
    <row r="13" spans="1:44" ht="16.2" customHeight="1">
      <c r="A13" s="235"/>
      <c r="B13" s="235"/>
      <c r="C13" s="235"/>
      <c r="D13" s="235"/>
      <c r="E13" s="235"/>
      <c r="F13" s="235"/>
      <c r="G13" s="235"/>
      <c r="H13" s="235"/>
      <c r="I13" s="566"/>
      <c r="J13" s="566"/>
      <c r="K13" s="235"/>
      <c r="L13" s="235"/>
    </row>
    <row r="14" spans="1:44" ht="40.200000000000003" customHeight="1" thickBot="1">
      <c r="A14" s="254"/>
      <c r="B14" s="254"/>
      <c r="C14" s="254"/>
      <c r="D14" s="254"/>
      <c r="E14" s="254"/>
      <c r="F14" s="254"/>
      <c r="G14" s="254"/>
      <c r="H14" s="254"/>
      <c r="I14" s="254"/>
      <c r="J14" s="255"/>
      <c r="K14" s="254"/>
      <c r="L14" s="235"/>
    </row>
    <row r="15" spans="1:44" ht="32.4" customHeight="1">
      <c r="A15" s="235"/>
      <c r="B15" s="235"/>
      <c r="C15" s="235"/>
      <c r="D15" s="235"/>
      <c r="E15" s="235"/>
      <c r="F15" s="235"/>
      <c r="G15" s="235"/>
      <c r="H15" s="235"/>
      <c r="I15" s="235"/>
      <c r="J15" s="235"/>
      <c r="K15" s="235"/>
      <c r="L15" s="235"/>
    </row>
    <row r="16" spans="1:44" ht="36.6" customHeight="1">
      <c r="A16" s="235"/>
      <c r="B16" s="565" t="s">
        <v>193</v>
      </c>
      <c r="C16" s="565"/>
      <c r="D16" s="565"/>
      <c r="E16" s="565"/>
      <c r="F16" s="565"/>
      <c r="G16" s="565"/>
      <c r="H16" s="565"/>
      <c r="I16" s="565"/>
      <c r="J16" s="565"/>
      <c r="K16" s="235"/>
      <c r="L16" s="235"/>
    </row>
    <row r="17" spans="1:18" ht="15" customHeight="1">
      <c r="A17" s="235"/>
      <c r="B17" s="564" t="s">
        <v>230</v>
      </c>
      <c r="C17" s="564"/>
      <c r="D17" s="564"/>
      <c r="E17" s="564"/>
      <c r="F17" s="564"/>
      <c r="G17" s="564"/>
      <c r="H17" s="564"/>
      <c r="I17" s="564"/>
      <c r="J17" s="564"/>
      <c r="K17" s="235"/>
      <c r="L17" s="235"/>
    </row>
    <row r="18" spans="1:18" ht="39.6" customHeight="1">
      <c r="A18" s="235"/>
      <c r="B18" s="564"/>
      <c r="C18" s="564"/>
      <c r="D18" s="564"/>
      <c r="E18" s="564"/>
      <c r="F18" s="564"/>
      <c r="G18" s="564"/>
      <c r="H18" s="564"/>
      <c r="I18" s="564"/>
      <c r="J18" s="564"/>
      <c r="K18" s="235"/>
      <c r="L18" s="235"/>
    </row>
    <row r="19" spans="1:18" ht="21.6" customHeight="1">
      <c r="A19" s="235"/>
      <c r="B19" s="256"/>
      <c r="C19" s="253"/>
      <c r="D19" s="253"/>
      <c r="E19" s="253"/>
      <c r="F19" s="253"/>
      <c r="G19" s="253"/>
      <c r="H19" s="253"/>
      <c r="I19" s="253"/>
      <c r="J19" s="257" t="s">
        <v>31</v>
      </c>
      <c r="K19" s="235"/>
      <c r="L19" s="235"/>
    </row>
    <row r="20" spans="1:18" ht="21.6" customHeight="1">
      <c r="A20" s="235"/>
      <c r="B20" s="256"/>
      <c r="C20" s="253"/>
      <c r="D20" s="253"/>
      <c r="E20" s="253"/>
      <c r="F20" s="253"/>
      <c r="G20" s="253"/>
      <c r="H20" s="253"/>
      <c r="I20" s="253"/>
      <c r="J20" s="253"/>
      <c r="K20" s="235"/>
      <c r="L20" s="235"/>
    </row>
    <row r="21" spans="1:18" ht="21.6" customHeight="1">
      <c r="A21" s="253"/>
      <c r="B21" s="253"/>
      <c r="C21" s="253"/>
      <c r="D21" s="253"/>
      <c r="E21" s="253"/>
      <c r="F21" s="258" t="s">
        <v>32</v>
      </c>
      <c r="G21" s="253"/>
      <c r="H21" s="253"/>
      <c r="I21" s="235"/>
      <c r="J21" s="235"/>
      <c r="K21" s="235"/>
      <c r="L21" s="235"/>
    </row>
    <row r="22" spans="1:18" ht="21.6" customHeight="1">
      <c r="A22" s="253"/>
      <c r="B22" s="253"/>
      <c r="C22" s="253"/>
      <c r="D22" s="253"/>
      <c r="E22" s="253"/>
      <c r="F22" s="259"/>
      <c r="G22" s="253"/>
      <c r="H22" s="253"/>
      <c r="I22" s="235"/>
      <c r="J22" s="235"/>
      <c r="K22" s="235"/>
      <c r="L22" s="235"/>
    </row>
    <row r="23" spans="1:18" ht="26.25" customHeight="1">
      <c r="A23" s="253"/>
      <c r="B23" s="253"/>
      <c r="C23" s="253"/>
      <c r="D23" s="253"/>
      <c r="E23" s="253"/>
      <c r="F23" s="235"/>
      <c r="G23" s="235"/>
      <c r="H23" s="235"/>
      <c r="I23" s="235"/>
      <c r="J23" s="235"/>
      <c r="K23" s="235"/>
      <c r="L23" s="235"/>
    </row>
    <row r="24" spans="1:18" s="263" customFormat="1" ht="30" customHeight="1">
      <c r="A24" s="239"/>
      <c r="B24" s="239"/>
      <c r="C24" s="239"/>
      <c r="D24" s="260" t="s">
        <v>169</v>
      </c>
      <c r="E24" s="260"/>
      <c r="F24" s="261"/>
      <c r="G24" s="260"/>
      <c r="H24" s="260" t="s">
        <v>168</v>
      </c>
      <c r="I24" s="260"/>
      <c r="J24" s="262"/>
      <c r="K24" s="262"/>
      <c r="L24" s="262"/>
    </row>
    <row r="25" spans="1:18" s="263" customFormat="1" ht="30" customHeight="1">
      <c r="A25" s="239"/>
      <c r="B25" s="239"/>
      <c r="C25" s="239"/>
      <c r="D25" s="238"/>
      <c r="E25" s="239"/>
      <c r="F25" s="224"/>
      <c r="G25" s="262"/>
      <c r="H25" s="264"/>
      <c r="I25" s="262"/>
      <c r="J25" s="262"/>
      <c r="K25" s="262"/>
      <c r="L25" s="262"/>
      <c r="M25" s="556" t="s">
        <v>151</v>
      </c>
      <c r="N25" s="556"/>
      <c r="O25" s="556"/>
      <c r="P25" s="556"/>
      <c r="Q25" s="556"/>
      <c r="R25" s="556"/>
    </row>
    <row r="26" spans="1:18" s="263" customFormat="1" ht="30" customHeight="1">
      <c r="A26" s="239"/>
      <c r="B26" s="239"/>
      <c r="C26" s="239"/>
      <c r="D26" s="260"/>
      <c r="E26" s="260"/>
      <c r="F26" s="261"/>
      <c r="G26" s="260"/>
      <c r="H26" s="265"/>
      <c r="I26" s="262"/>
      <c r="J26" s="265" t="s">
        <v>33</v>
      </c>
      <c r="K26" s="262"/>
      <c r="L26" s="262"/>
    </row>
    <row r="27" spans="1:18" ht="30" customHeight="1">
      <c r="A27" s="229"/>
      <c r="B27" s="229"/>
      <c r="C27" s="229"/>
      <c r="D27" s="229"/>
      <c r="E27" s="229"/>
      <c r="F27" s="266"/>
      <c r="G27" s="266"/>
      <c r="H27" s="266"/>
      <c r="I27" s="266"/>
      <c r="J27" s="266"/>
      <c r="K27" s="235"/>
      <c r="L27" s="235"/>
    </row>
    <row r="28" spans="1:18" ht="30" customHeight="1">
      <c r="A28" s="229"/>
      <c r="B28" s="229"/>
      <c r="C28" s="229"/>
      <c r="D28" s="229"/>
      <c r="E28" s="229"/>
      <c r="F28" s="235"/>
      <c r="G28" s="235"/>
      <c r="H28" s="235"/>
      <c r="I28" s="253"/>
      <c r="J28" s="266"/>
      <c r="K28" s="235"/>
      <c r="L28" s="235"/>
    </row>
    <row r="29" spans="1:18" ht="26.25" customHeight="1">
      <c r="A29" s="229"/>
      <c r="B29" s="229"/>
      <c r="C29" s="229"/>
      <c r="D29" s="229"/>
      <c r="E29" s="229"/>
      <c r="F29" s="235"/>
      <c r="G29" s="235"/>
      <c r="H29" s="235"/>
      <c r="I29" s="257"/>
      <c r="J29" s="265"/>
      <c r="K29" s="235"/>
      <c r="L29" s="229"/>
    </row>
    <row r="30" spans="1:18" ht="26.25" customHeight="1">
      <c r="A30" s="234"/>
      <c r="B30" s="234"/>
      <c r="C30" s="234"/>
      <c r="D30" s="234"/>
      <c r="E30" s="234"/>
      <c r="I30" s="234"/>
      <c r="J30" s="234"/>
      <c r="K30" s="234"/>
      <c r="L30" s="234"/>
    </row>
    <row r="31" spans="1:18" ht="26.25" customHeight="1">
      <c r="A31" s="234"/>
      <c r="B31" s="234"/>
      <c r="C31" s="234"/>
      <c r="D31" s="234"/>
      <c r="E31" s="234"/>
      <c r="I31" s="234"/>
      <c r="J31" s="234"/>
      <c r="K31" s="234"/>
      <c r="L31" s="234"/>
    </row>
    <row r="32" spans="1:18" ht="26.25" customHeight="1">
      <c r="A32" s="234"/>
      <c r="B32" s="234"/>
      <c r="J32" s="234"/>
      <c r="K32" s="234"/>
      <c r="L32" s="234"/>
    </row>
    <row r="33" spans="1:12" ht="26.25" customHeight="1">
      <c r="A33" s="234"/>
      <c r="B33" s="234"/>
      <c r="C33" s="234"/>
      <c r="D33" s="234"/>
      <c r="E33" s="234"/>
      <c r="J33" s="234"/>
      <c r="K33" s="234"/>
      <c r="L33" s="234"/>
    </row>
    <row r="34" spans="1:12" ht="26.25" customHeight="1">
      <c r="A34" s="234"/>
      <c r="B34" s="234"/>
      <c r="C34" s="234"/>
      <c r="D34" s="234"/>
      <c r="E34" s="234"/>
      <c r="J34" s="234"/>
      <c r="K34" s="234"/>
      <c r="L34" s="234"/>
    </row>
    <row r="35" spans="1:12" ht="26.25" customHeight="1">
      <c r="A35" s="234"/>
      <c r="B35" s="234"/>
      <c r="C35" s="234"/>
      <c r="D35" s="234"/>
      <c r="E35" s="234"/>
      <c r="J35" s="234"/>
      <c r="K35" s="234"/>
      <c r="L35" s="234"/>
    </row>
    <row r="36" spans="1:12" ht="26.25" customHeight="1">
      <c r="A36" s="234"/>
      <c r="B36" s="234"/>
      <c r="C36" s="234"/>
      <c r="D36" s="234"/>
      <c r="E36" s="234"/>
      <c r="J36" s="234"/>
      <c r="K36" s="234"/>
      <c r="L36" s="234"/>
    </row>
    <row r="37" spans="1:12" ht="26.25" customHeight="1">
      <c r="A37" s="234"/>
      <c r="B37" s="234"/>
      <c r="C37" s="234"/>
      <c r="D37" s="234"/>
      <c r="E37" s="234"/>
      <c r="J37" s="234"/>
      <c r="K37" s="234"/>
      <c r="L37" s="234"/>
    </row>
    <row r="38" spans="1:12" ht="26.25" customHeight="1">
      <c r="A38" s="234"/>
      <c r="B38" s="234"/>
      <c r="C38" s="234"/>
      <c r="D38" s="234"/>
      <c r="E38" s="234"/>
      <c r="F38" s="234"/>
      <c r="G38" s="234"/>
      <c r="H38" s="234"/>
      <c r="I38" s="234"/>
      <c r="J38" s="234"/>
      <c r="K38" s="234"/>
      <c r="L38" s="234"/>
    </row>
    <row r="39" spans="1:12" ht="26.25" customHeight="1">
      <c r="A39" s="234"/>
      <c r="B39" s="234"/>
      <c r="C39" s="234"/>
      <c r="D39" s="234"/>
      <c r="E39" s="234"/>
      <c r="F39" s="234"/>
      <c r="G39" s="234"/>
      <c r="H39" s="234"/>
      <c r="I39" s="234"/>
      <c r="J39" s="234"/>
      <c r="K39" s="234"/>
      <c r="L39" s="234"/>
    </row>
    <row r="40" spans="1:12" ht="26.25" customHeight="1">
      <c r="A40" s="234"/>
      <c r="B40" s="234"/>
      <c r="C40" s="234"/>
      <c r="D40" s="234"/>
      <c r="E40" s="234"/>
      <c r="F40" s="234"/>
      <c r="G40" s="234"/>
      <c r="H40" s="234"/>
      <c r="I40" s="234"/>
      <c r="J40" s="234"/>
      <c r="K40" s="234"/>
      <c r="L40" s="234"/>
    </row>
    <row r="41" spans="1:12" ht="26.25" customHeight="1">
      <c r="A41" s="234"/>
      <c r="B41" s="234"/>
      <c r="C41" s="234"/>
      <c r="D41" s="234"/>
      <c r="E41" s="234"/>
      <c r="F41" s="234"/>
      <c r="G41" s="234"/>
      <c r="H41" s="234"/>
      <c r="I41" s="234"/>
      <c r="J41" s="234"/>
      <c r="K41" s="234"/>
      <c r="L41" s="234"/>
    </row>
    <row r="42" spans="1:12" ht="26.25" customHeight="1">
      <c r="A42" s="234"/>
      <c r="B42" s="234"/>
      <c r="C42" s="234"/>
      <c r="D42" s="234"/>
      <c r="E42" s="234"/>
      <c r="F42" s="234"/>
      <c r="G42" s="234"/>
      <c r="H42" s="234"/>
      <c r="I42" s="234"/>
      <c r="J42" s="234"/>
      <c r="K42" s="234"/>
      <c r="L42" s="234"/>
    </row>
    <row r="43" spans="1:12" ht="26.25" customHeight="1">
      <c r="A43" s="234"/>
      <c r="B43" s="234"/>
      <c r="C43" s="234"/>
      <c r="D43" s="234"/>
      <c r="E43" s="234"/>
      <c r="F43" s="234"/>
      <c r="G43" s="234"/>
      <c r="H43" s="234"/>
      <c r="I43" s="234"/>
      <c r="J43" s="234"/>
      <c r="K43" s="234"/>
      <c r="L43" s="234"/>
    </row>
    <row r="44" spans="1:12" ht="26.25" customHeight="1">
      <c r="A44" s="234"/>
      <c r="B44" s="234"/>
      <c r="C44" s="234"/>
      <c r="D44" s="234"/>
      <c r="E44" s="234"/>
      <c r="F44" s="234"/>
      <c r="G44" s="234"/>
      <c r="H44" s="234"/>
      <c r="I44" s="234"/>
      <c r="J44" s="234"/>
      <c r="K44" s="234"/>
      <c r="L44" s="234"/>
    </row>
    <row r="45" spans="1:12" ht="26.25" customHeight="1">
      <c r="A45" s="234"/>
      <c r="B45" s="234"/>
      <c r="C45" s="234"/>
      <c r="D45" s="234"/>
      <c r="E45" s="234"/>
      <c r="F45" s="234"/>
      <c r="G45" s="234"/>
      <c r="H45" s="234"/>
      <c r="I45" s="234"/>
      <c r="J45" s="234"/>
      <c r="K45" s="234"/>
      <c r="L45" s="234"/>
    </row>
    <row r="46" spans="1:12" ht="16.2">
      <c r="A46" s="234"/>
      <c r="B46" s="234"/>
      <c r="C46" s="234"/>
      <c r="D46" s="234"/>
      <c r="E46" s="234"/>
      <c r="F46" s="234"/>
      <c r="G46" s="234"/>
      <c r="H46" s="234"/>
      <c r="I46" s="234"/>
      <c r="J46" s="267"/>
      <c r="K46" s="267"/>
      <c r="L46" s="267"/>
    </row>
    <row r="47" spans="1:12" ht="16.2">
      <c r="A47" s="267"/>
      <c r="B47" s="267"/>
      <c r="C47" s="267"/>
      <c r="D47" s="267"/>
      <c r="E47" s="267"/>
      <c r="F47" s="267"/>
      <c r="G47" s="267"/>
      <c r="H47" s="267"/>
      <c r="I47" s="267"/>
      <c r="J47" s="267"/>
      <c r="K47" s="267"/>
      <c r="L47" s="267"/>
    </row>
    <row r="48" spans="1:12" ht="16.2">
      <c r="A48" s="267"/>
      <c r="B48" s="267"/>
      <c r="C48" s="267"/>
      <c r="D48" s="267"/>
      <c r="E48" s="267"/>
      <c r="F48" s="267"/>
      <c r="G48" s="267"/>
      <c r="H48" s="267"/>
      <c r="I48" s="267"/>
      <c r="J48" s="267"/>
      <c r="K48" s="267"/>
      <c r="L48" s="267"/>
    </row>
    <row r="49" spans="1:9" ht="16.2">
      <c r="A49" s="267"/>
      <c r="B49" s="267"/>
      <c r="C49" s="267"/>
      <c r="D49" s="267"/>
      <c r="E49" s="267"/>
      <c r="F49" s="267"/>
      <c r="G49" s="267"/>
      <c r="H49" s="267"/>
      <c r="I49" s="267"/>
    </row>
  </sheetData>
  <sheetProtection algorithmName="SHA-512" hashValue="RUldjbdfHQRpmMu8deXIPCpgGa43X87vMh84m7J1LHW4EAJORvnatflEAyck3kcLzGPd6mSRZPQOpDOXl6fz9Q==" saltValue="f+acJrCw9MfyhyGUOFCklA==" spinCount="100000" sheet="1" objects="1" scenarios="1"/>
  <mergeCells count="10">
    <mergeCell ref="M25:R25"/>
    <mergeCell ref="J3:K3"/>
    <mergeCell ref="I8:K8"/>
    <mergeCell ref="B17:J18"/>
    <mergeCell ref="B16:J16"/>
    <mergeCell ref="I13:J13"/>
    <mergeCell ref="A8:C8"/>
    <mergeCell ref="D4:H4"/>
    <mergeCell ref="M6:R6"/>
    <mergeCell ref="B6:E6"/>
  </mergeCells>
  <phoneticPr fontId="12"/>
  <printOptions horizontalCentered="1"/>
  <pageMargins left="0.7" right="0.7" top="0.75" bottom="0.75" header="0.3" footer="0.3"/>
  <pageSetup paperSize="9" scale="8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  s t a n d a l o n e = " n o " ? > < D a t a M a s h u p   x m l n s = " h t t p : / / s c h e m a s . m i c r o s o f t . c o m / D a t a M a s h u p " > A A A A A M w F 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L J k M W 6 w A A A D 2 A A A A E g A A A E N v b m Z p Z y 9 Q Y W N r Y W d l L n h t b H q / e 7 + N f U V u j k J Z a l F x Z n 6 e r Z K h n o G S Q n F J Y l 5 K Y k 5 + X q q t U l 6 + k r 0 d L 5 d N Q G J y d m J 6 q g J Q d V 6 x V U V x i q 1 S R k l J g Z W + f n l 5 u V 6 5 s V 5 + U b q + k Y G B o X 6 E r 0 9 w c k Z q b q I S X H E m Y c W 6 m X k g a 5 N T l e x s w i C u s T P S s z T R M z I y 0 j O w 0 Y e J 2 f h m 5 i H k j Y D u B c k i C d o 4 l + a U l B a l 2 m U l 6 n o F 2 O j D u D b 6 U C / Y A Q A A A P / / A w B Q S w M E F A A C A A g A A A A h A F / v A O 3 c A A A A C g E A A B M A A A B G b 3 J t d W x h c y 9 T Z W N 0 a W 9 u M S 5 t K k 5 N L s n M z 1 M I h t C G 1 r x c v F z F G Y l F q S k K j 5 v b H j f v e d w 8 7 X H z a k M F W 4 W c 1 B J e L g U g e N y 0 F y T R t B M o 6 F q R n J q j 5 1 x a V J S a V x K e X 5 S d l J + f r a F Z H e 2 X m J t q q 4 R i h l J s b b R z f l 4 J U G W s D s S o p 0 s 6 n 8 3 e 8 r h x 6 u O m n s e N 8 5 / O 6 w a a G Z K Y l J O q F 1 K U m F e c l l + U 6 5 y f U 5 q b F 1 J Z k F q s A b d a p 7 p a 6 d n s H c 8 3 9 j 6 d 0 K u k o 1 A C l F Y o S a 0 o q d V R q F Z 6 s m / h s w V 7 g M K e e S V m J n o g v b W 1 m r x c m X m 4 r L U G A A A A / / 8 D A F B L A Q I t A B Q A B g A I A A A A I Q A q 3 a p A 0 g A A A D c B A A A T A A A A A A A A A A A A A A A A A A A A A A B b Q 2 9 u d G V u d F 9 U e X B l c 1 0 u e G 1 s U E s B A i 0 A F A A C A A g A A A A h A C y Z D F u s A A A A 9 g A A A B I A A A A A A A A A A A A A A A A A C w M A A E N v b m Z p Z y 9 Q Y W N r Y W d l L n h t b F B L A Q I t A B Q A A g A I A A A A I Q B f 7 w D t 3 A A A A A o B A A A T A A A A A A A A A A A A A A A A A O c D A A B G b 3 J t d W x h c y 9 T Z W N 0 a W 9 u M S 5 t U E s F B g A A A A A D A A M A w g A A A P Q E 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T C Q A A A A A A A H E J 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J U U z J T g z J T g 2 J U U z J T g z J U J D J U U z J T g z J T k 2 J U U z J T g z J U F C M T w v S X R l b V B h d G g + P C 9 J d G V t T G 9 j Y X R p b 2 4 + P F N 0 Y W J s Z U V u d H J p Z X M + P E V u d H J 5 I F R 5 c G U 9 I k F k Z G V k V G 9 E Y X R h T W 9 k Z W w i I F Z h b H V l P S J s M C I v P j x F b n R y e S B U e X B l P S J C d W Z m Z X J O Z X h 0 U m V m c m V z a C I g V m F s d W U 9 I m w x I i 8 + P E V u d H J 5 I F R 5 c G U 9 I k Z p b G x D b 3 V u d C I g V m F s d W U 9 I m w z M S I v P j x F b n R y e S B U e X B l P S J G a W x s R W 5 h Y m x l Z C I g V m F s d W U 9 I m w w I i 8 + P E V u d H J 5 I F R 5 c G U 9 I k Z p b G x F c n J v c k N v Z G U i I F Z h b H V l P S J z V W 5 r b m 9 3 b i I v P j x F b n R y e S B U e X B l P S J G a W x s R X J y b 3 J D b 3 V u d C I g V m F s d W U 9 I m w w I i 8 + P E V u d H J 5 I F R 5 c G U 9 I k Z p b G x M Y X N 0 V X B k Y X R l Z C I g V m F s d W U 9 I m Q y M D I x L T A 3 L T E z V D A y O j U y O j E 1 L j Y w N z E 1 M z J a I i 8 + P E V u d H J 5 I F R 5 c G U 9 I k Z p b G x D b 2 x 1 b W 5 U e X B l c y I g V m F s d W U 9 I n N C Z 0 0 9 I i 8 + P E V u d H J 5 I F R 5 c G U 9 I k Z p b G x D b 2 x 1 b W 5 O Y W 1 l c y I g V m F s d W U 9 I n N b J n F 1 b 3 Q 7 5 p u 4 5 7 G N 5 Z C N J n F 1 b 3 Q 7 L C Z x d W 9 0 O + S + o e a g v C Z x d W 9 0 O 1 0 i L z 4 8 R W 5 0 c n k g V H l w Z T 0 i R m l s b G V k Q 2 9 t c G x l d G V S Z X N 1 b H R U b 1 d v c m t z a G V l d C I g V m F s d W U 9 I m w x I i 8 + P E V u d H J 5 I F R 5 c G U 9 I k Z p b G x T d G F 0 d X M i I F Z h b H V l P S J z Q 2 9 t c G x l d G U i L z 4 8 R W 5 0 c n k g V H l w Z T 0 i R m l s b F R v R G F 0 Y U 1 v Z G V s R W 5 h Y m x l Z C I g V m F s d W U 9 I m w w I i 8 + P E V u d H J 5 I F R 5 c G U 9 I k l z U H J p d m F 0 Z S I g V m F s d W U 9 I m w w I i 8 + P E V u d H J 5 I F R 5 c G U 9 I l J l Y 2 9 2 Z X J 5 V G F y Z 2 V 0 Q 2 9 s d W 1 u I i B W Y W x 1 Z T 0 i b D E i L z 4 8 R W 5 0 c n k g V H l w Z T 0 i U m V j b 3 Z l c n l U Y X J n Z X R S b 3 c i I F Z h b H V l P S J s M S I v P j x F b n R y e S B U e X B l P S J S Z W N v d m V y e V R h c m d l d F N o Z W V 0 I i B W Y W x 1 Z T 0 i c 1 N o Z W V 0 M S I v P j x F b n R y e S B U e X B l P S J S Z W x h d G l v b n N o a X B J b m Z v Q 2 9 u d G F p b m V y I i B W Y W x 1 Z T 0 i c 3 s m c X V v d D t j b 2 x 1 b W 5 D b 3 V u d C Z x d W 9 0 O z o y L C Z x d W 9 0 O 2 t l e U N v b H V t b k 5 h b W V z J n F 1 b 3 Q 7 O l t d L C Z x d W 9 0 O 3 F 1 Z X J 5 U m V s Y X R p b 2 5 z a G l w c y Z x d W 9 0 O z p b X S w m c X V v d D t j b 2 x 1 b W 5 J Z G V u d G l 0 a W V z J n F 1 b 3 Q 7 O l s m c X V v d D t T Z W N 0 a W 9 u M S / j g 4 b j g 7 z j g 5 b j g 6 s x L + W k i e a b t O O B l e O C j O O B n + W e i y 5 7 5 p u 4 5 7 G N 5 Z C N L D B 9 J n F 1 b 3 Q 7 L C Z x d W 9 0 O 1 N l Y 3 R p b 2 4 x L + O D h u O D v O O D l u O D q z E v 5 a S J 5 p u 0 4 4 G V 4 4 K M 4 4 G f 5 Z 6 L L n v k v q H m o L w s M X 0 m c X V v d D t d L C Z x d W 9 0 O 0 N v b H V t b k N v d W 5 0 J n F 1 b 3 Q 7 O j I s J n F 1 b 3 Q 7 S 2 V 5 Q 2 9 s d W 1 u T m F t Z X M m c X V v d D s 6 W 1 0 s J n F 1 b 3 Q 7 Q 2 9 s d W 1 u S W R l b n R p d G l l c y Z x d W 9 0 O z p b J n F 1 b 3 Q 7 U 2 V j d G l v b j E v 4 4 O G 4 4 O 8 4 4 O W 4 4 O r M S / l p I n m m 7 T j g Z X j g o z j g Z / l n o s u e + a b u O e x j e W Q j S w w f S Z x d W 9 0 O y w m c X V v d D t T Z W N 0 a W 9 u M S / j g 4 b j g 7 z j g 5 b j g 6 s x L + W k i e a b t O O B l e O C j O O B n + W e i y 5 7 5 L 6 h 5 q C 8 L D F 9 J n F 1 b 3 Q 7 X S w m c X V v d D t S Z W x h d G l v b n N o a X B J b m Z v J n F 1 b 3 Q 7 O l t d f S I v P j x F b n R y e S B U e X B l P S J S Z X N 1 b H R U e X B l I i B W Y W x 1 Z T 0 i c 1 R h Y m x l I i 8 + P E V u d H J 5 I F R 5 c G U 9 I k 5 h d m l n Y X R p b 2 5 T d G V w T m F t Z S I g V m F s d W U 9 I n P j g 4 r j g 5 P j g r L j g 7 z j g r f j g 6 f j g 7 M i L z 4 8 R W 5 0 c n k g V H l w Z T 0 i R m l s b E 9 i a m V j d F R 5 c G U i I F Z h b H V l P S J z Q 2 9 u b m V j d G l v b k 9 u b H k i L z 4 8 R W 5 0 c n k g V H l w Z T 0 i T m F t Z V V w Z G F 0 Z W R B Z n R l c k Z p b G w i I F Z h b H V l P S J s M C I v P j w v U 3 R h Y m x l R W 5 0 c m l l c z 4 8 L 0 l 0 Z W 0 + P E l 0 Z W 0 + P E l 0 Z W 1 M b 2 N h d G l v b j 4 8 S X R l b V R 5 c G U + R m 9 y b X V s Y T w v S X R l b V R 5 c G U + P E l 0 Z W 1 Q Y X R o P l N l Y 3 R p b 2 4 x L y V F M y U 4 M y U 4 N i V F M y U 4 M y V C Q y V F M y U 4 M y U 5 N i V F M y U 4 M y V B Q j E v J U U z J T g y J U J E J U U z J T g z J U J D J U U z J T g y J U I 5 P C 9 J d G V t U G F 0 a D 4 8 L 0 l 0 Z W 1 M b 2 N h d G l v b j 4 8 U 3 R h Y m x l R W 5 0 c m l l c y 8 + P C 9 J d G V t P j x J d G V t P j x J d G V t T G 9 j Y X R p b 2 4 + P E l 0 Z W 1 U e X B l P k Z v c m 1 1 b G E 8 L 0 l 0 Z W 1 U e X B l P j x J d G V t U G F 0 a D 5 T Z W N 0 a W 9 u M S 8 l R T M l O D M l O D Y l R T M l O D M l Q k M l R T M l O D M l O T Y l R T M l O D M l Q U I x L y V F N S V B N C U 4 O S V F N i U 5 Q i V C N C V F M y U 4 M S U 5 N S V F M y U 4 M i U 4 Q y V F M y U 4 M S U 5 R i V F N S U 5 R S U 4 Q j w v S X R l b V B h d G g + P C 9 J d G V t T G 9 j Y X R p b 2 4 + P F N 0 Y W J s Z U V u d H J p Z X M v P j w v S X R l b T 4 8 S X R l b T 4 8 S X R l b U x v Y 2 F 0 a W 9 u P j x J d G V t V H l w Z T 5 B b G x G b 3 J t d W x h c z w v S X R l b V R 5 c G U + P E l 0 Z W 1 Q Y X R o P j w v S X R l b V B h d G g + P C 9 J d G V t T G 9 j Y X R p b 2 4 + P F N 0 Y W J s Z U V u d H J p Z X M v P j w v S X R l b T 4 8 L 0 l 0 Z W 1 z P j w v T G 9 j Y W x Q Y W N r Y W d l T W V 0 Y W R h d G F G a W x l P h Y A A A B Q S w U G A A A A A A A A A A A A A A A A A A A A A A A A J g E A A A E A A A D Q j J 3 f A R X R E Y x 6 A M B P w p f r A Q A A A G e b F f c l R e x H g G 0 E 6 g Q 9 r 5 I A A A A A A g A A A A A A E G Y A A A A B A A A g A A A A 9 D v H 7 O b p w 9 A 1 v O U v n q P h m K P O E r y H X C r c p Z N y v k f 3 m 3 8 A A A A A D o A A A A A C A A A g A A A A n A 7 0 y j H K v r Q 5 k C 4 + + R r B T n o y b i L u P F w 1 M J F i Y f V y M a p Q A A A A 4 6 E / w 3 C J v 6 I o x V n P Z 0 4 l v 4 Q N N H a C K 0 5 2 E g C F o n 1 L 1 L F l H W C 4 L x I M d S u Z n p q x h S x J Y 6 + t k D I X q u i J S h M 9 F U v t e 4 7 0 F v y W R K 7 F s D f l U X O S l g h A A A A A t E Q N e c K q n o t y 6 U f R E D 9 M 5 C b S U p K j a Y L t + K D 6 d b i P e b R D X y 0 n q X S V O D k p o Z / m l w v R 1 i D C 3 6 A e m 1 K T 5 3 j f H C 9 C m w = = < / 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ドキュメント" ma:contentTypeID="0x0101006B16BFF0CC9BA54FA360C677522D9221" ma:contentTypeVersion="5" ma:contentTypeDescription="新しいドキュメントを作成します。" ma:contentTypeScope="" ma:versionID="44feb8136433b2fee132eba4a9d4df21">
  <xsd:schema xmlns:xsd="http://www.w3.org/2001/XMLSchema" xmlns:xs="http://www.w3.org/2001/XMLSchema" xmlns:p="http://schemas.microsoft.com/office/2006/metadata/properties" xmlns:ns3="862137e7-8d7c-4855-b122-2ef27e0b566d" targetNamespace="http://schemas.microsoft.com/office/2006/metadata/properties" ma:root="true" ma:fieldsID="dc7ae78f957d17b67bbd29d0c31ac032" ns3:_="">
    <xsd:import namespace="862137e7-8d7c-4855-b122-2ef27e0b566d"/>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2137e7-8d7c-4855-b122-2ef27e0b566d"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3DF316-11E6-481B-9972-64C22A2F886E}">
  <ds:schemaRefs>
    <ds:schemaRef ds:uri="http://schemas.microsoft.com/DataMashup"/>
  </ds:schemaRefs>
</ds:datastoreItem>
</file>

<file path=customXml/itemProps2.xml><?xml version="1.0" encoding="utf-8"?>
<ds:datastoreItem xmlns:ds="http://schemas.openxmlformats.org/officeDocument/2006/customXml" ds:itemID="{F8587681-A1B7-4D12-9410-279F2B25290C}">
  <ds:schemaRefs>
    <ds:schemaRef ds:uri="http://purl.org/dc/terms/"/>
    <ds:schemaRef ds:uri="http://schemas.microsoft.com/office/infopath/2007/PartnerControls"/>
    <ds:schemaRef ds:uri="http://schemas.microsoft.com/office/2006/documentManagement/types"/>
    <ds:schemaRef ds:uri="862137e7-8d7c-4855-b122-2ef27e0b566d"/>
    <ds:schemaRef ds:uri="http://www.w3.org/XML/1998/namespace"/>
    <ds:schemaRef ds:uri="http://purl.org/dc/dcmitype/"/>
    <ds:schemaRef ds:uri="http://schemas.microsoft.com/office/2006/metadata/propertie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855450A2-9468-49B0-B9A1-E244AE64FEAB}">
  <ds:schemaRefs>
    <ds:schemaRef ds:uri="http://schemas.microsoft.com/sharepoint/v3/contenttype/forms"/>
  </ds:schemaRefs>
</ds:datastoreItem>
</file>

<file path=customXml/itemProps4.xml><?xml version="1.0" encoding="utf-8"?>
<ds:datastoreItem xmlns:ds="http://schemas.openxmlformats.org/officeDocument/2006/customXml" ds:itemID="{920C8714-27B5-43C7-A6FA-2C1178C698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2137e7-8d7c-4855-b122-2ef27e0b56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非会員用申込書</vt:lpstr>
      <vt:lpstr>計算書</vt:lpstr>
      <vt:lpstr>請求書</vt:lpstr>
      <vt:lpstr>見積書</vt:lpstr>
      <vt:lpstr>納品書</vt:lpstr>
      <vt:lpstr>領収書</vt:lpstr>
      <vt:lpstr>【非会員】書籍送付案内 </vt:lpstr>
      <vt:lpstr>その他送付</vt:lpstr>
      <vt:lpstr>'【非会員】書籍送付案内 '!Print_Area</vt:lpstr>
      <vt:lpstr>その他送付!Print_Area</vt:lpstr>
      <vt:lpstr>計算書!Print_Area</vt:lpstr>
      <vt:lpstr>見積書!Print_Area</vt:lpstr>
      <vt:lpstr>請求書!Print_Area</vt:lpstr>
      <vt:lpstr>納品書!Print_Area</vt:lpstr>
      <vt:lpstr>非会員用申込書!Print_Area</vt:lpstr>
      <vt:lpstr>領収書!Print_Area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広報・研修部</dc:creator>
  <cp:lastModifiedBy>松島</cp:lastModifiedBy>
  <cp:lastPrinted>2026-04-01T01:32:43Z</cp:lastPrinted>
  <dcterms:created xsi:type="dcterms:W3CDTF">2010-06-16T07:20:35Z</dcterms:created>
  <dcterms:modified xsi:type="dcterms:W3CDTF">2026-07-14T08:54:13Z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0x0101006B16BFF0CC9BA54FA360C677522D9221</vt:lpwstr>
  </property>
</Properties>
</file>